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92.168.1.104\Melnikova\документы\windows\pc1\рабочее\Share\ВИКОНАВЧИЙ КОМІТЕТ\ЗАСІДАННЯ ВИКОНКОМУ\декабрь\23.12.2021\фінансові питання\5. бюжет 2021\"/>
    </mc:Choice>
  </mc:AlternateContent>
  <bookViews>
    <workbookView xWindow="0" yWindow="0" windowWidth="20490" windowHeight="7620" tabRatio="601"/>
  </bookViews>
  <sheets>
    <sheet name="Д 6 на 2021 " sheetId="167" r:id="rId1"/>
  </sheets>
  <definedNames>
    <definedName name="_xlnm.Print_Titles" localSheetId="0">'Д 6 на 2021 '!$9:$12</definedName>
    <definedName name="_xlnm.Print_Area" localSheetId="0">'Д 6 на 2021 '!$A$1:$K$201</definedName>
  </definedNames>
  <calcPr calcId="162913" fullCalcOnLoad="1"/>
</workbook>
</file>

<file path=xl/calcChain.xml><?xml version="1.0" encoding="utf-8"?>
<calcChain xmlns="http://schemas.openxmlformats.org/spreadsheetml/2006/main">
  <c r="J70" i="167" l="1"/>
  <c r="J69" i="167"/>
  <c r="J67" i="167"/>
  <c r="J66" i="167"/>
  <c r="J61" i="167"/>
  <c r="J60" i="167"/>
  <c r="J56" i="167"/>
  <c r="J55" i="167"/>
  <c r="J15" i="167"/>
  <c r="J14" i="167"/>
  <c r="J193" i="167"/>
</calcChain>
</file>

<file path=xl/sharedStrings.xml><?xml version="1.0" encoding="utf-8"?>
<sst xmlns="http://schemas.openxmlformats.org/spreadsheetml/2006/main" count="909" uniqueCount="274">
  <si>
    <t>Реконструкція нежитлових приміщень (IV під’їзд) по  вул. Брів-ла-Гайард, 6, м. Мелітополь Запорізької області під житлові приміщення (приєднання до електричних мереж)</t>
  </si>
  <si>
    <t>Палац культури ім. Т.Г. Шевченка відділу культури Мелітопольської міської ради Запорізької області, майдан Перемоги, 4, м. Мелітополь, Запорізька область - капітальний ремонт</t>
  </si>
  <si>
    <t>Дитяча школа мистецтв відділу культури Мелітопольської міської ради Запорізької області, бул. 30-річчя Перемоги, 7-А, м. Мелітополь, Запорізька область - капітальний ремонт</t>
  </si>
  <si>
    <t>Мелітопольський міський краєзнавчий музей, вул. М. Грушевського, 18, м. Мелітополь Запорізька область - капітальний ремонт</t>
  </si>
  <si>
    <t>Комунальний заклад "Дитячо-юнацька спортивна школа № 1" Мелітопольської міської ради Запорізької, вул. Героїв України, 53, м. Мелітополь Запорізька область - капітальний ремонт</t>
  </si>
  <si>
    <t>Комунальний заклад “Центр позашкільної освіти” Мелітопольської міської ради Запорізької області, вул. Іллі Стамболі, 17 м. Мелітополь, Запорізька область - капітальний ремонт</t>
  </si>
  <si>
    <t>Мелітопольська загальноосвітня школа I-III ступенів № 24 Мелітопольської міської ради Запорізької області, вул. Садова, 47, м. Мелітополь, Запорізька область - реконструкція</t>
  </si>
  <si>
    <t>Мелітопольська гімназія № 1 Мелітопольської міської ради Запорізької області, вул. Ярослава Мудрого, 13 , м. Мелітополь, Запорізька область - капітальний ремонт</t>
  </si>
  <si>
    <t>Мелітопольська загальноосвітня школа І-ІІІ ступенів № 13 Мелітопольської міської ради Запорізької області, вул. Вишнева, 84, м. Мелітополь, Запорізька область - капітальний ремонт</t>
  </si>
  <si>
    <t xml:space="preserve">Мелітопольська загальноосвітня школа І-ІІІ ступенів № 4 Мелітопольської міської ради Запорізької області, вул. Пушкіна, 77, м. Мелітополь, Запорізька область  - капітальний ремонт </t>
  </si>
  <si>
    <t>Дошкільний навчальний заклад № 1 імені 8 Березня санаторного типу Мелітопольської міської ради Запорізької області,  пр-т Богдана Хмельницького, 49, м. Мелітополь, Запорізька область - капітальний ремонт</t>
  </si>
  <si>
    <t>Дошкільний навчальний заклад № 5 «Перлинка» комбінованого  типу Мелітопольської міської ради Запорізької області, вул. Будівельна, 73, м. Мелітополь, Запорізька область - капітальний ремонт</t>
  </si>
  <si>
    <t>Дошкільний навчальний заклад  № 47 «Берізка» Мелітопольської міської ради Запорізької області, вул. Інтеркультурна, 141 , м. Мелітополь, Запорізька область - капітальний ремонт</t>
  </si>
  <si>
    <t>Дошкільний навчальний заклад № 99 «Зірочка» комбінованого  типу Мелітопольської міської ради Запорізької області, вул. Гризодубової, 37-а, м. Мелітополь, Запорізька область - капітальний ремонт</t>
  </si>
  <si>
    <t>2019-2021</t>
  </si>
  <si>
    <t>2020-2021</t>
  </si>
  <si>
    <t>Дошкільний навчальний заклад № 48 «Ведмедик» комбінованого  типу Мелітопольської міської ради Запорізької області, вул. Дружби, 187,  м. Мелітополь, Запорізька область - капітальний ремонт</t>
  </si>
  <si>
    <t>Капітальний ремонт систем поливу зеленої зони за адресою пр-кт   Б. Хмельницького, 1 в м. Мелітополі</t>
  </si>
  <si>
    <t>Капітальний ремонт контейнерного майданчику за адресою вул. Шмідта, 28 в м. Мелітополі</t>
  </si>
  <si>
    <t>Улаштування блискавкозахисту в будівлі по об’єкту «Палац дитячої та юнацької творчості Мелітопольської міської ради Запорізької області – ІІ корпус, по вул. Інтеркультурна, 43 м. Мелітополь, Запорізька область – капітальний ремонт блискавкозахисту»</t>
  </si>
  <si>
    <t>Обладнання системами протипожежного  захисту, евакуаційним освітленням (адресну систему пожежної сигналізації, мовленнєве оповіщення про пожежу, систему передавання тривожних сповіщень, мережі аварійного та евакуаційного освітлення) по об’єкту «Палац дитячої та юнацької творчості Мелітопольської міської ради Запорізької області – ІІ корпус, по вул. Інтеркультурна, 43 м. Мелітополь, Запорізька область – капітальний ремонт системи пожежної сигналізації (оповіщення), евакуаційне освітлення»</t>
  </si>
  <si>
    <t>Обладнання системами протипожежного  захисту, евакуаційним освітленням (адресну систему пожежної сигналізації, мовленнєве оповіщення про пожежу, систему передавання тривожних сповіщень, мережі аварійного та евакуаційного освітлення) по об’єкту «Палац дитячої та юнацької творчості Мелітопольської міської ради Запорізької області – головний І корпус, по вул. Михайло Грушевського, 7 м. Мелітополь, Запорізька область – капітальний ремонт системи пожежної сигналізації (оповіщення), евакуаційне освітлення»</t>
  </si>
  <si>
    <t>Улаштування блискавкозахисту в будівлі по об’єкту «Палац дитячої та юнацької творчості Мелітопольської міської ради Запорізької області – котельня блочно-модульна, по вул. Михайла Грушевського, 5 м. Мелітополь, Запорізька область – капітальний ремонт блискавкозахисту»</t>
  </si>
  <si>
    <t>Капітальний ремонт вбудованих нежитлових приміщень по вул.  Кізіярська,48  м. Мелітополь</t>
  </si>
  <si>
    <t>Реконструкція дорожнього покриття по вул. Івана Алексєєва (на перехресті з вул. Шмідта) вм. Мелітополі</t>
  </si>
  <si>
    <t>Комунальне некомерційне підприємство «Центр первинної медико- санітарної допомоги» Мелітопольської міської ради Запорізької області,  вул. Івана Алексєєва, 7 м. Мелітополь Запорізька область – капітальний ремонт</t>
  </si>
  <si>
    <t>Комунальне некомерційне підприємство "Центр надання соціальних послуг та медичної реабілітації" Мелітопольської міської ради Запорізької області, вул. Вакуленчука, 30, м. Мелітополь, Запорізька область - капітальний ремонт</t>
  </si>
  <si>
    <t>Підрозділ “Лікарня невідкладних станів” комунального некомерційного підприємства “Територіальне медичне об’єднання “Багатопрофільна лікарня інтенсивних методів лікування та швидкої медичної допомоги” Мелітопольської міської ради Запорізької області, вул. Брів-ла-Гайард, 19, м. Мелітополь, Запорізька область - капітальний ремонт</t>
  </si>
  <si>
    <t>Дошкільний навчальний заклад № 8 «Зірочка» комбінованого типу Мелітопольської міської ради Запорізької області,вулиця Гвардійська, 20/1, м. Мелітополь Запорізька область – капітальний ремонт зелених насаджень</t>
  </si>
  <si>
    <t>Дошкільний навчальний заклад № 40 «Калинонька» комбінованого типу  Мелітопольської міської ради Запорізької області, вул. Гризодубової, 53, м. Мелітополь Запорізька область – капітальний ремонт зелених насаджень</t>
  </si>
  <si>
    <t>Відновлення малих архітектурних форм для облаштування урбан-парку, розташованих в районі будівлі по вул. Героїв України,33/1, м. Мелітополь Запорізької області</t>
  </si>
  <si>
    <t>Відновлення малих архітектурних форм для облаштування урбан-парку  за адресою: вул. Героїв України, 1, м. Мелітополь Запорізької області</t>
  </si>
  <si>
    <t>Реконструкція мережі газопостачання по вул. Я.Мудрого,13 в м. Мелітополі</t>
  </si>
  <si>
    <t>Капітальний ремонт контейнерного майданчику за адресою вул. Героїв  України 37 а в м. Мелітополі</t>
  </si>
  <si>
    <t>Дошкільний навчальний заклад № 24 "Ластівка" комбінованого типу вул. Робоча, 59, м. Мелітополь Запорізька область - капітальний ремонт (коригування)</t>
  </si>
  <si>
    <t>Капітальний ремонт контейнерного майданчику за адресою вул. Ломоносова, 240 в м. Мелітополі</t>
  </si>
  <si>
    <t>Дошкільний навчальний заклад № 20 «Зайчик» комбінованого типу Мелітопольської міської ради Запорізької області, пр-т Б.Хмельницького, 62, м. Мелітополь, Запорізька область - капітальний ремонт приміщень (заміна вікон)</t>
  </si>
  <si>
    <t>Дошкільний навчальний заклад № 43 «Сонечко» комбінованого типу Мелітопольської міської ради Запорізької області, вул. Олеся Гончара, 45, м. Мелітополь, Запорізька область - капітальний ремонт приміщень (заміна вікон)</t>
  </si>
  <si>
    <t>Дошкільний навчальний заклад № 44 «Веселка» комбінованого типу Мелітопольської міської ради Запорізької області, вул. Брів-ла-Гайард, 17, м. Мелітополь, Запорізька область - капітальний ремонт приміщень (заміна вікон)</t>
  </si>
  <si>
    <t>Дошкільний навчальний заклад № 26 «Світанок» загального типу Мелітопольської міської ради Запорізької області, пров. Сєдовців, 4, м. Мелітополь, Запорізька область - капітальний ремонт водостічної системи</t>
  </si>
  <si>
    <t>Дошкільний навчальний заклад № 36 «Берізка» комбінованого типу Мелітопольської міської ради Запорізької області, вул. Гетьманська, 73-б, м. Мелітополь, Запорізька область – капітальний ремонт санвузлів</t>
  </si>
  <si>
    <t>Дошкільний навчальний заклад № 78 «Вогник» загального типу, Мелітопольської міської ради Запорізької області, вул. Гетьмана Сагайдачного, 272/1,  м. Мелітополь, Запорізька область – капітальний ремонт санвузлів</t>
  </si>
  <si>
    <t>Дошкільний навчальний заклад № 40 «Калинонька» комбінованого типу  Мелітопольської міської ради Запорізької області, вул. Гризодубової, 53, м. Мелітополь, Запорізька область -  капітальний ремонт огорожі прилеглої території</t>
  </si>
  <si>
    <t xml:space="preserve">Дошкільний навчальний заклад № 38 «Попелюшка» комбінованого типу Мелітопольської міської ради Запорізької області,бульвар 30 років Перемоги, 20-а, м. Мелітополь Запорізька область - капітальний ремонт тіньових навісів </t>
  </si>
  <si>
    <t>Дошкільний навчальний заклад № 43 «Сонечко» комбінованого типу Мелітопольської міської ради Запорізької області, вул. Олеся Гончара, 45, м. Мелітополь, Запорізька область - капітальний ремонт зелених насаджень</t>
  </si>
  <si>
    <t>Дошкільний навчальний заклад № 29 «Золотий півник» комбінованого типу Мелітопольської міської ради Запорізької області,вул. Олеся Гончара, 111, м. Мелітополь, Запорізька область -  капітальний ремонт зелених насаджень</t>
  </si>
  <si>
    <t>Дошкільний навчальний заклад № 38 «Попелюшка» комбінованого типу Мелітопольської міської ради Запорізької області,бульвар 30 років Перемоги, 20-а, м. Мелітополь Запорізька область - капітальний ремонт зелених насаджень</t>
  </si>
  <si>
    <t>Мелітопольський навчально-виховний комплекс № 16 Мелітопольської міської ради Запорізької області, вул. Сопіна, 200, м. Мелітополь, Запорізька область - капітальний ремонт приміщень (заміна вікон)</t>
  </si>
  <si>
    <t>Мелітопольська загальноосвітня школа І-ІІІ ступенів № 22 Мелітопольської міської ради Запорізької області, 2-й провулок Лютневий, 32 м. Мелітополь,Запорізька область -капітальний ремонт вентиляційної системи спортивної зали</t>
  </si>
  <si>
    <t>Мелітопольський навчально-виховний комплекс № 16 Мелітопольської міської ради Запорізької області, вул. Сопіна, 200, м. Мелітополь, Запорізька область  -капітальний ремонт вентиляційної системи спортивної зали</t>
  </si>
  <si>
    <t>Мелітопольська загальноосвітня школа І-ІІІ ступенів № 11 Мелітопольської міської ради Запорізької області, вул. Петра Дорошенка, 38, м.  Мелітополь, Запорізька область - капітальний ремонт покрівлі майстерні</t>
  </si>
  <si>
    <t>Мелітопольська загальноосвітня школа І ступеня № 2 Мелітопольської міської ради Запорізької області, вул. Гвардійська, 5/1, м.  Мелітополь, Запорізька область - капітальний ремонт ганку з встановленням пандусу</t>
  </si>
  <si>
    <t>Ліцей № 5 Мелітопольської міської ради Запорізької області, вул. Байбулатова, 12, м. Мелітполь,Запорізька область - капітальний ремонт вентиляційної системи приміщень</t>
  </si>
  <si>
    <t>Мелітопольська загальноосвітня школа І-ІІІ ступенів № 22 Мелітопольської міської ради Запорізької області, 2-й провулок Лютневий, 32 м. Мелітополь,Запорізька область -капітальний ремонт зелених насаджень</t>
  </si>
  <si>
    <t>Мелітопольський навчально-виховний комплекс № 16 Мелітопольської міської ради Запорізької області, вул. Сопіна, 200, м. Мелітополь, Запорізька область  -капітальний ремонт зелених насаджень</t>
  </si>
  <si>
    <t>Капітальний ремонт підпірної стіни за адресою пр-кт Б. Хмельницького, 2 в м. Мелітополі</t>
  </si>
  <si>
    <t>Капітальний ремонт контейнерного майданчику за адресою вул. Брів-ла-Гайард, 25 в м. Мелітополі</t>
  </si>
  <si>
    <t>Капітальний ремонт контейнерного майданчику за адресою вул. Шмідта, 1 в м. Мелітополі</t>
  </si>
  <si>
    <t>Капітальний ремонт контейнерного майданчику за адресою вул. Героїв України, 55 в м. Мелітополі</t>
  </si>
  <si>
    <t>Капітальний ремонт контейнерного майданчику за адресою вул. Шмідта, 24 в м. Мелітополі</t>
  </si>
  <si>
    <t xml:space="preserve">Капітальний ремонт житлової квартири Аболмасова М. І., яка розташована за адресою: м. Мелітополь, вул. Казарцева, буд. 10, кв. 14-     </t>
  </si>
  <si>
    <t>0717366</t>
  </si>
  <si>
    <t>0700000</t>
  </si>
  <si>
    <t>Відділ охорони здоров'я Мелітопольської міської ради Запорізької області</t>
  </si>
  <si>
    <t>0710000</t>
  </si>
  <si>
    <t>коштів бюджету розвитку  на здійснення заходів на будівництво, реконструкцію і реставрацію, капітальний ремонт  об"єктів виробничої, комунікаційної та соціальної іфраструктури за об"єктами у  2021  році</t>
  </si>
  <si>
    <t>Мелітопольський міський голова</t>
  </si>
  <si>
    <t xml:space="preserve">    Іван  ФЕДОРОВ</t>
  </si>
  <si>
    <t>08568000000</t>
  </si>
  <si>
    <t xml:space="preserve">Надання загальної середньої освіти закладами загальної середньої освіти </t>
  </si>
  <si>
    <t>Надання загальної середньої освіти закладами загальної середньої освіти</t>
  </si>
  <si>
    <t>0611021</t>
  </si>
  <si>
    <t>Мелітопольська загальноосвітня школа I-III ступенів № 20 Мелітопольської міської ради Запорізької області, вул. Сєрова, 62-а, м. Мелітополь, Запорізька область - капітальний ремонт</t>
  </si>
  <si>
    <t xml:space="preserve">Будівництво оздоровчого центру з льодовою ареною по просп. Богдана Хмельницького,46/9,  м. Мелітополь Запорізька область </t>
  </si>
  <si>
    <t>Будівництво  споруд,установ та закладів фізичної культури і спорту</t>
  </si>
  <si>
    <t>Реконструкція нежитлових приміщень,   вул. Чернишевського, 37, м. Мелітополь Запорізької області під адміністративну будівлю (приєднання до електричних мереж)</t>
  </si>
  <si>
    <t>Реконструкція будівлі під котельню, вул. Мелітопольських дивізій, 126/1  м. Мелітополь Запорізької області (коригування)</t>
  </si>
  <si>
    <t xml:space="preserve">Мелітопольська загальноосвітня школа І-ІІІ ступеня № 7 Мелітопольської міської ради Запорізької області, вул. Інтеркультурна, 400а, м. Мелітополь, Запорізька область – капітальний ремонт  </t>
  </si>
  <si>
    <t>ЗОШ І-ІІІ ступеня № 4 ММР ЗО, вул. Пушкіна, 77  м. Мелітополь капітальний ремонт приміщень спортивного залу (коригування)</t>
  </si>
  <si>
    <t>ЗОШ І-ІІІ ступеня № 13 ММР ЗО, вул. Вишнева, 84   м. Мелітополь – капітальний ремонт спортивної зали (коригування)</t>
  </si>
  <si>
    <t>Співфінансування інвестиційних проектів, що реалізуються за рахунок коштів державного фонду регіонального розвитку</t>
  </si>
  <si>
    <t>0611061</t>
  </si>
  <si>
    <t>Капітальний ремонт житлової квартири Осипова  В. О., яка розташована за адресою м. Мелітополь, просп. Б. Хмельницького, буд. 71, кв. 27</t>
  </si>
  <si>
    <t>0710160</t>
  </si>
  <si>
    <t>0160</t>
  </si>
  <si>
    <t>0111</t>
  </si>
  <si>
    <t>Керівництво і управління у відповідній сфері у містах (місті Києві), селищах, селах,  територіальних громадах</t>
  </si>
  <si>
    <t>Капітальний ремонт будівлі розташованої за адресою :Запорізька область м. Мелітополь вул.  Кізіярська 55/1</t>
  </si>
  <si>
    <t>Капітальний ремонт контейнерного майданчику за адресою вул.  Інтеркультурна,392 в м. Мелітополі</t>
  </si>
  <si>
    <t>Капітальний ремонт контейнерного майданчика за адресою вул. Інтеркультурна, 161 в  м. Мелітополі</t>
  </si>
  <si>
    <t>Капітальний ремонт контейнерного майданчика за адресою просп. Богдана Хмельницького, 85  в м. Мелітополі</t>
  </si>
  <si>
    <t>Капітальний ремонт контейнерного майданчика за адресою просп. Богдана Хмельницького, 93  в м. Мелітополі</t>
  </si>
  <si>
    <t xml:space="preserve">Мелітопольська загальноосвітня школа I ступеня №2 ММРЗО,вул..Гвардійська, 5/1,м.Мелітополь -капітальний ремонт санвузлів з заміною трубопроводів каналізаційних мереж </t>
  </si>
  <si>
    <t>Мелітопольська загальноосвітня школа I-III ступенів №11 ММРЗО, вул.Петра Дорошенка,38,м.Мелітополь -капітальний ремонт санвузлів з заміною трубопроводів каналізаційних мереж</t>
  </si>
  <si>
    <t>Мелітопольська загальноосвітня школа I ступен №2 ММРЗО, вул.Гвардійська,5/1,м.Мелітополь-капітальний ремонт будівлі з встановленням протипожежної сигналізації</t>
  </si>
  <si>
    <t>Відділення екстреної (невідкладної) медичної допомоги відокремленого підрозділу "Лікарня № 2" комунального некомерційного підприємства "ТМО"Багатопрофільна лікарня інтенсивних методів лікування та швидкої медичної допомоги" Мелітопольської міської ради Запорізької області, вул. Брів-ла-Гайард, 19, м. Мелітополь - реконструкція (коригування)</t>
  </si>
  <si>
    <t>Капітальний ремонт прилеглої території будівлі по вул. Бєляєва,16 м. Мелітополь Запорізької області</t>
  </si>
  <si>
    <t>«Мелітопольська загальноосвітня школа I – III ступенів №8 Мелітопольської міської ради Запорізької області, вул. Михайла Оратовського, 147, м. Мелітополь, Запорізька область – капітальний ремонт приміщень майстерні»</t>
  </si>
  <si>
    <t>Капітальний ремонт зелених насаджень по вул. Осипенко (від вул.  Гризодубової до вул. Гоголя)   в м. Мелітополі</t>
  </si>
  <si>
    <t>0712010</t>
  </si>
  <si>
    <t>Реконстркція системи забезпечення киснем будівлі терапевтичного профілю КНП  ТМО "БЛІМЛ та ШМД" ММР ЗО, за адресою м. Мелітополь, вул. Брів-ла-Гайард, 19</t>
  </si>
  <si>
    <t>Комунальне некомерційне підприємство «Територіальне медичне об"єднання "Багатопрофільна лікарня інтенсивних методів лікування та швидкої медичної допомоги" Мелітопольської міської ради Запорізької області, вул. Кізіярська, 55, м. Мелітополь, Запорізька область – капітальний ремонт</t>
  </si>
  <si>
    <t>Капітальний ремонт будівлі КУ "Мелітопольська міська лікарня № 2" ММР ЗО, вул. Брів-ла-Гайард, 19 м. Мелітополь Запорізької області (приєднання до електричних мереж)</t>
  </si>
  <si>
    <t xml:space="preserve">Департамент  капітального будівництва та житлово - комунального господарства  Мелітопольської міської ради Запорізької області </t>
  </si>
  <si>
    <t>1511172</t>
  </si>
  <si>
    <t>Реконструкція каналізаційного колектору по вул.Михайла Грушевського (від вул.Гетьманської до вул.Гетьмана Сагайдачного) у м. Мелітополі Запорізької області</t>
  </si>
  <si>
    <t>Виконання заходів в рамках реалізації програми "Спроможна школа для кращих результатів"</t>
  </si>
  <si>
    <t>Капітальний ремонт вікон ЗОШ І-ІІІ ступенів № 4 ММР ЗО, вул. Пушкіна, 77  м. Мелітополь, Запорізька область</t>
  </si>
  <si>
    <t>Мелітопольська спеціалізована школа І-ІІІ ступенів № 25 Мелітопольської міської ради Запорізької області, вул. Гетьманська, 93, м. Мелітополь, Запорізька область - капітальний ремонт</t>
  </si>
  <si>
    <t>Дошкільний навчальний заклад № 9 «Лелеченя» комбінованого типу Мелітопольської міської ради Запорізької області, бул.30-річчя Перемоги, 16А,  м. Мелітополь, Запорізька область - капітальний ремонт</t>
  </si>
  <si>
    <t>Дошкільний навчальний заклад № 14 «Теремок» комбінованого  типу Мелітопольської міської ради Запорізької області, вул. Ярослава Мудрого 10А, м. Мелітополь, Запорізька область - капітальний ремонт</t>
  </si>
  <si>
    <t>Дошкільний навчальний заклад № 39 «Чебурашка» комбінованого  типу Мелітопольської міської ради Запорізької області, вул. Інтеркультурна, 400, м. Мелітополь, Запорізька область - капітальний ремонт</t>
  </si>
  <si>
    <t>Дошкільний навчальний заклад № 49 «Горобинка» комбінованого  типу Мелітопольської міської ради Запорізької області, вул. Бєлякова, 105А,                        м. Мелітополь, Запорізька область - капітальний ремонт</t>
  </si>
  <si>
    <t>2021-2022</t>
  </si>
  <si>
    <t>Реконструкція футбольного поля комунальної установи «Водно-спортивний комплекс» Мелітопольської міської ради Запорізької області, вул. Героїв України,33/1, м. Мелітополь, Запорізька область</t>
  </si>
  <si>
    <t>Реконструкція нежитлової будівлі по вул. Бєляєва,16,   м. Мелітополь Запорізької області під житлову будівлю (приєднання до електричних мереж)</t>
  </si>
  <si>
    <t>Дошкільний навчальний заклад № 24 "Ластівка" комбінованого типу, вул. Робоча, 59, м. Мелітополь Запорізька область - капітальний ремонт (коригування)</t>
  </si>
  <si>
    <t xml:space="preserve">Мелітопольська загальноосвітня школа І-ІІІ ступенів  № 7 Мелітопольської міської ради Запорізької області, вул. Інтеркультурна, 400-а, м. Мелітополь, Запорізька область  - капітальний ремонт </t>
  </si>
  <si>
    <t>Реконструкція будівлі комунального некомерційного підприємства «Територіальне медичне об’єднання «Багатопрофільна лікарня інтенсивних методів лікування та швидкої медичної допомоги» Мелітопольської міської ради Запорізької області, вул. Кізіярська, 55,  м. Мелітополь, Запорізька область під онкологічне відділення</t>
  </si>
  <si>
    <t>Реконструкція нежитлових приміщень, вул. Чернишевського, 37, м. Мелітополь Запорізької області під адміністративну будівлю (коригування)</t>
  </si>
  <si>
    <t>Дошкільний навчальний заклад № 8 «Зірочка», по вул. Гвардійська, 26/1, у м. Мелітополь – капітальний ремонт (коригування)</t>
  </si>
  <si>
    <t>Палац культури залізничників по вул. Чайковського, 61, в м. Мелітополь  – капітальний ремонт (коригування)</t>
  </si>
  <si>
    <t>Комунальний заклад «Дитячо-юнацька спортивна школа  № 3», вул. Ломоносова, 199, м. Мелітополь – капітальний ремонт</t>
  </si>
  <si>
    <t xml:space="preserve">Загальноосвітня школа І-ІІІ ступенів № 15, вул. Гризодубової, 54, м. Мелітополь – капітальний ремонт  </t>
  </si>
  <si>
    <t>Комунальна установа  «Територіальне медичне об’єднання «Багатопрофільна лікарня інтенсивних методів лікування та швидкої медичної допомоги» по вул. Кізіярській, 48, у м. Мелітополь - капітальний ремонт відокремленого підрозділу "Інфекційна лікарня"</t>
  </si>
  <si>
    <t>Комунальне некомерційне підприємство «Мелітопольський міський пологовий будинок»,  по вул. Кізіярській, 37, у  м. Мелітополь – капітальний ремонт</t>
  </si>
  <si>
    <t>Капітальний ремонт зелених насаджень по просп. Богдана Хмельницького,60  в м. Мелітополі</t>
  </si>
  <si>
    <t>Реконстркуція РП5-ТП (проект),  РП5-ТП -30, ТП-18-ТП (проект) для електропостачання оздоровчого центру з льодовою ареною по просп.  Богдана Хмельницького, 46/9, м. Мелітополь Запорізька область</t>
  </si>
  <si>
    <t>2030</t>
  </si>
  <si>
    <t>0733</t>
  </si>
  <si>
    <t>Лікарсько-акушерська допомога вагітним, породіллям та новонародженим</t>
  </si>
  <si>
    <t>Комунальне некомерційне підприємство «Мелітопольський міський пологовий будинок»,   вул. Кізіярській, 37, у  м. Мелітополь, Запорізька область – капітальний ремонт  вузла обліку</t>
  </si>
  <si>
    <t>Капітальний ремонт контейнерного майданчика за адресою пл. Перемоги, 2   в м. Мелітополі</t>
  </si>
  <si>
    <t>Капітальний ремонт контейнерного майданчика за адресою просп. Богдана Хмельницького, 64  в м. Мелітополі</t>
  </si>
  <si>
    <t>Капітальний ремонт контейнерного майданчика за адресою вул. Вакуленчука,84  в м. Мелітополі</t>
  </si>
  <si>
    <t>Капітальний ремонт контейнерного майданчика за адресою вул. Івана Алексєєва, 4 в м. Мелітополі</t>
  </si>
  <si>
    <t>Капітальний ремонт контейнерного майданчика за адресою вул. Інтеркультурна, 410 в  м. Мелітополі</t>
  </si>
  <si>
    <t>Комунальна установа "Центр первинної медико-санітарної допомоги №1" Мелітопольської міської ради по просп. Б. Хмельницького, 46 у м. Мелітополі-капітальний ремонт будівлі</t>
  </si>
  <si>
    <t>Загальноосвітня школа  І-ІІІ ступеня № 8, по вул. Михайла Оратовського, 147, у  м. Мелітополь– капітальний ремонт (коригування)</t>
  </si>
  <si>
    <t>Реконструкція самопливного колектору від вул. Осипенко до вул. Олександра Довженко з відновленням благоустрою прилеглої території в м. Мелітополь Запорізької області</t>
  </si>
  <si>
    <t>Капітальний ремонт житлової квартири Синельника М.В.,  за адресою: м. Мелітополь, вул. Героїв України, буд. 51, кв. 83</t>
  </si>
  <si>
    <t>Дошкільний навчальний заклад № 41 «Барвинок» Мелітопольської міської ради Запорізької області,   вул. Гоголя, 136-а, м. Мелітополь, Запорізька область – капітальний ремонт</t>
  </si>
  <si>
    <t>0813241</t>
  </si>
  <si>
    <t>3241</t>
  </si>
  <si>
    <t>Забезпечення діяльності інших закладів у сфері соціального захисту і соціального забезпечення</t>
  </si>
  <si>
    <t>Капітальний ремонт другого корпусу Центру комплексної реабілітації для осіб з інвалідністю ММР ЗО, вул. Вакуленчука, 30 м. Мелітополь - коригування</t>
  </si>
  <si>
    <t>2021 -2022</t>
  </si>
  <si>
    <t>1511171</t>
  </si>
  <si>
    <t>1171</t>
  </si>
  <si>
    <t>0990</t>
  </si>
  <si>
    <t>Співфінансування заходів, що реалізуються за рахунок субвенції з державного бюджету місцевим бюджетам на реалізацію програми "Спроможна школа для кращих результатів"</t>
  </si>
  <si>
    <t>Ліцей № 10 Мелітопольської міської ради Запорізької області, вул. Івана Алексєєва, 3, м. Мелітполь,Запорізька область -реконструкція</t>
  </si>
  <si>
    <t>1517363</t>
  </si>
  <si>
    <t>7363</t>
  </si>
  <si>
    <t>Виконання інвестиційних проектів в рамках здійснення заходів щодо соціально-економічного розвитку окремих територій</t>
  </si>
  <si>
    <t>Реконструкція зовнішніх мереж для електропостачання  оздоровчого центру з льодовою ареною по просп. Богдана Хмельницького,46/9,  м. Мелітополь Запорізька область</t>
  </si>
  <si>
    <t>Реконструкція нежитлової будівлі по вул. Бєляєва,16,   м. Мелітополь Запорізької області під житлову будівлю (коригування)</t>
  </si>
  <si>
    <t>Мелітопольська загальноосвітня школа I ступеня №3 Мелітопольської міської ради Запорізької  області, вул.Фролова,42,м.Мелітополь, Запорізька область -капітальний ремонт будівлі з встановленням  протипожежної сигналізації</t>
  </si>
  <si>
    <t>Капітальний ремонт зелених насаджень по  вул. Професора Танатара (від вул. Гетьмана Сагайдачного до вул. Чайковського) в м. Мелітополі</t>
  </si>
  <si>
    <t>Капітальний ремонт зелених насаджень вздовж будівлі по вул. Кізіярській, 37 в м. Мелітополі</t>
  </si>
  <si>
    <t>Капітальний ремонт автобусної зупинки по Каховському шосе в м. Мелітополі</t>
  </si>
  <si>
    <t>Капітальний  ремонт підпірної стіни за адресою  вул. Олександра Довженко, 92,94 в м. Мелітополі, яка постраждала внаслідок обвалу, який відбувся 09.06.2021р.</t>
  </si>
  <si>
    <t>Капітальний ремонт зелених насаджень Каховське шосе (від вул. Леваневського до залізничного переїзду (парна сторона)) в м.Мелітополі</t>
  </si>
  <si>
    <t>Капітальний ремонт зелених насаджень Каховське шосе  (від залізничного переїзду до вул. Леваневського (непарна сторона)) в м.Мелітополі</t>
  </si>
  <si>
    <t>Майновий комплекс стадіон “Машинобудівник”, вул. Ломоносова, 215, м. Мелітополь, Запорізька область - капітальний ремонт</t>
  </si>
  <si>
    <t>Капітальний ремонт контейнерного майданчику за адресою вул.Гвардійська,2  в м. Мелітополі</t>
  </si>
  <si>
    <t>2020-2022</t>
  </si>
  <si>
    <t>0611070</t>
  </si>
  <si>
    <t>1070</t>
  </si>
  <si>
    <t>0960</t>
  </si>
  <si>
    <t>Надання позашкільної освіти закладами позашкільної освіти, заходи із позашкільної роботи з дітьми</t>
  </si>
  <si>
    <t>Улаштування блискавкозахисту в будівлі по об’єкту «Палац дитячої та юнацької творчості Мелітопольської міської ади Запорізької області – головний І корпус, по вул. Михайло Грушевського, 7 м. Мелітополь, Запорізька область – капітальний ремонт блискавкозахисту»</t>
  </si>
  <si>
    <t>«Мелітопольська загальноосвітня школа І-ІІІ ступенів № 6 Мелітопольської міської ради Запорізької області, вул. Монастирська, 185, м. Мелітополь, Запорізька область - капітальний ремонт будівлі з встановлення блискавко захисту»</t>
  </si>
  <si>
    <t>Мелітопольська загальноосвітня школа І-ІІІ ступенів № 6 Мелітопольської міської ради Запорізької області, вул. Монастирська, 185, м. Мелітополь, Запорізька область - капітальний ремонт будівлі газової котельні з встановлення блискавкозахисту</t>
  </si>
  <si>
    <t>«Ліцей № 5 Мелітопольської міської ради Запорізької області, вул. Байбулатова, 12, м. Мелітополь, Запорізька область - капітальний ремонт будівлі з встановлення блискавко захисту»</t>
  </si>
  <si>
    <t>«Мелітопольська загальноосвітня школа І-ІІІ ступенів № 22 Мелітопольської міської ради Запорізької області, 2-й провулок Лютневий, 32, м. Мелітополь, Запорізька область - капітальний ремонт санвузлів з заміною трубопроводів каналізаційних мереж»</t>
  </si>
  <si>
    <t>Ліцей № 10 Мелітопольської міської ради Запорізької області, вул. Івана Алексєєва, 3, м. Мелітполь,Запорізька область - капітальний ремонт зелених насаджень</t>
  </si>
  <si>
    <t>Палац дитячої та юнацької творчості (II корпус) Мелітопольської міської ради Запорізької області, вул. Інтеркультурна, 43, м. Мелітополь, Запорізька область - капітальний ремонт покрівлі</t>
  </si>
  <si>
    <t>Реконструкція зливової каналізації по вул. Івана Алексєєва (від вул.Героїв України до вул. Шмідта) у м. Мелітополі Запорізької області</t>
  </si>
  <si>
    <t>Дошкільний навчальний заклад № 24 «Ластівка» комбінованого типу, Мелітопольської міської ради Запорізької області,вул. Робоча,59, м. Мелітополь, Запорізька область -  капітальний ремонт зелених насаджень</t>
  </si>
  <si>
    <t>"Ліцей № 5 Мелітопольської міської ради Запорізької області, вул. Байбулатова, 12, м. Мелітполь,Запорізька область - капітальний ремонт пішохідної зони"</t>
  </si>
  <si>
    <t>Підрозділ "Дитяча лікарня" комунального  некомерційного  підприємства «Територіальне медичне об"єднання "Багатопрофільна лікарня інтенсивних методів лікування та швидкої медичної допомоги" Мелітопольської міської ради Запорізької області, вул. Кізіярська, 37, м. Мелітополь, Запорізька область – капітальний ремонт (приєднання до електричних мереж)</t>
  </si>
  <si>
    <t xml:space="preserve">Реконструкція нежитлових приміщень (VII під’їзд) по  вул. Брів-ла-Гайард, 6, м. Мелітополь Запорізької області під житлові приміщення </t>
  </si>
  <si>
    <t>Автомобільний міст (шляхопровод) по вул. Інтеркультурній м. Мелітополь Запорізька область- капітальний ремонт</t>
  </si>
  <si>
    <t>Підрозділ "Дитяча лікарня" комунального  некомерційного  підприємства «Територіальне медичне об"єднання "Багатопрофільна лікарня інтенсивних методів лікування та швидкої медичної допомоги" Мелітопольської міської ради Запорізької області, вул. Кізіярська, 37, м. Мелітополь, Запорізька область – капітальний ремонт</t>
  </si>
  <si>
    <t>Капітальний ремонт контейнерного майданчику за адресою просп. Богдана Хмельницького,7 в м. Мелітополі</t>
  </si>
  <si>
    <t>Капітальний ремонт контейнерного майданчику за адресою просп. Богдана Хмельницького,4 в м. Мелітополі</t>
  </si>
  <si>
    <t>Капітальний ремонт автобусної зупинки біля будинку по просп. Богдана Хмельницького, 64 в  м. Мелітополі</t>
  </si>
  <si>
    <t>Капітальний ремонт автобусної зупинки біля будинку по вул. Дружби, 226 в  м. Мелітополі</t>
  </si>
  <si>
    <t>Будівництво централізованої системи водопостачання та водовідведення  в смт Кирилівка Мелітопольського району Запорізької області з відведенням каналізаційних стоків на центральні очисні споруди КП «Водоканал» Мелітопольської міської ради Запорізької області   в м. Мелітополь</t>
  </si>
  <si>
    <t>2021-2025</t>
  </si>
  <si>
    <t>Палац дитячої та юнацької творчості Мелітопольської міської ради  Запорізької області -II корпус, вул. Інтеркультурна, 43,  м. Мелітополь, Запорізька область – реконструкція системи опалення з встановленням індивідуальної котельні</t>
  </si>
  <si>
    <t>Капітальний ремонт контейнерного майданчику за адресою вул.  Університетська, 35 в м. Мелітополі</t>
  </si>
  <si>
    <t>Реконструкція каналізаційного колектора по вул. Інтеркультурній від вул. Воїнів-Інтернаціоналістів до просп. Богдана Хмельницького у м. Мелітополі Запорізької області (коригування)</t>
  </si>
  <si>
    <t xml:space="preserve">КП «Аптеки МЛТ» ММР ЗО аптека № 16, вул. Університетська,15 м. Мелітополь – капітальний ремонт приміщень </t>
  </si>
  <si>
    <t xml:space="preserve">       (грн.)</t>
  </si>
  <si>
    <t>Мелітопольської міської ради Запорізької області</t>
  </si>
  <si>
    <t>Управління освіти Мелітопольської міської ради Запорізької області</t>
  </si>
  <si>
    <t>Код програмної класифікації видатків та кредитування місцевого бюджету</t>
  </si>
  <si>
    <t>0910</t>
  </si>
  <si>
    <t>0921</t>
  </si>
  <si>
    <t>0810</t>
  </si>
  <si>
    <t>0731</t>
  </si>
  <si>
    <t>0620</t>
  </si>
  <si>
    <t>0490</t>
  </si>
  <si>
    <t>Начальник фінансового управління</t>
  </si>
  <si>
    <t>1090</t>
  </si>
  <si>
    <t>1010</t>
  </si>
  <si>
    <t>2010</t>
  </si>
  <si>
    <t>Багатопрофільна стаціонарна медична допомога населенню</t>
  </si>
  <si>
    <t>0600000</t>
  </si>
  <si>
    <t>0800000</t>
  </si>
  <si>
    <t>0810000</t>
  </si>
  <si>
    <t>6030</t>
  </si>
  <si>
    <t>Організація благоустрою населених пунктів</t>
  </si>
  <si>
    <t>Надання дошкільної освіти</t>
  </si>
  <si>
    <t>1512010</t>
  </si>
  <si>
    <t>1517310</t>
  </si>
  <si>
    <t>0443</t>
  </si>
  <si>
    <t>0610000</t>
  </si>
  <si>
    <t>0813242</t>
  </si>
  <si>
    <t>3242</t>
  </si>
  <si>
    <t>Інші заходи у сфері соціального захисту і соціального забезпечення</t>
  </si>
  <si>
    <t>6090</t>
  </si>
  <si>
    <t>0640</t>
  </si>
  <si>
    <t>Інша діяльність у сфері житлово-комунального господарства</t>
  </si>
  <si>
    <t xml:space="preserve">Код Програмної класифікації видатків та кредитування місцевих бюджетів </t>
  </si>
  <si>
    <t xml:space="preserve">Код Типової програмної класифікації видатків та кредитування місцевих бюджетів </t>
  </si>
  <si>
    <t>Код Функціональної класифікації видатків та кредитування бюджету</t>
  </si>
  <si>
    <t>Найменування головного розпорядника коштів міського бюджету/відповідального виконавця, найменування бюджетної програми згідно з Типовою програмною класифікацією видатків та крредитування місцевих бюджетів</t>
  </si>
  <si>
    <t>РОЗПОДІЛ</t>
  </si>
  <si>
    <t>Реконструкція каналізаційного колектору по вул. Шмідта від просп. Богдана Хмельницького до вул. Івана Алексєєва у м. Мелітополі Запорізької області</t>
  </si>
  <si>
    <t>до рішення ___сесії Мелітопольської міської ради Запорізької області__скликання</t>
  </si>
  <si>
    <t>від ______________ №____</t>
  </si>
  <si>
    <t xml:space="preserve"> Додаток 6 </t>
  </si>
  <si>
    <t>7366</t>
  </si>
  <si>
    <t>Реалізація проектів в рамках Надзвичайної кредитної програми для відновлення України</t>
  </si>
  <si>
    <t>1516030</t>
  </si>
  <si>
    <t>Найменування  об"єктів  будівництва / вид будівельних робіт, у тому числі проектні роботи</t>
  </si>
  <si>
    <t>Загальна тривалість будівництва (рік початку і завершення)</t>
  </si>
  <si>
    <t>Загальна вартість  будівництва, гривень</t>
  </si>
  <si>
    <t>Рівень  виконання робіт на початок бюджетного періоду, %</t>
  </si>
  <si>
    <t>Обсяг видитків  бюджету розвитку, які спрямовуються на будівництво об"єктів у бюджетному періоді, гривень</t>
  </si>
  <si>
    <t>Рівень   готовності об"єкта  на кінець бюджетного  періоду,%</t>
  </si>
  <si>
    <t xml:space="preserve">    Яна ЧАБАН</t>
  </si>
  <si>
    <t>(код бюджету)</t>
  </si>
  <si>
    <t>0611010</t>
  </si>
  <si>
    <t>7310</t>
  </si>
  <si>
    <t>Будівництво об'єктів житлово-комунального господарства</t>
  </si>
  <si>
    <t>Будівництво водно-спортивного комплексу (плавального басейну) по вул. Ярослава Мудрого, 13 м. Мелітополь Запорізької області (коригування)</t>
  </si>
  <si>
    <t>Реконструкція зливової каналізації по вул. Гризодубової ( від просп. 50-річчя Перемоги до вул. Ломоносова) у м. Мелітополі Запорізької області</t>
  </si>
  <si>
    <t>Реконструкція зливової каналізації по вул. Вакуленчука (від вул. Івана Алексєєва до просп. Богдана Хмельницького) у м. Мелітополі Запорізької області</t>
  </si>
  <si>
    <t>Реконструкція нежитлових приміщень вул. Олеся Гончара, 79 м. Мелітополь (приєднання до електричних мереж)</t>
  </si>
  <si>
    <t>1517322</t>
  </si>
  <si>
    <t>7322</t>
  </si>
  <si>
    <t>Будівництво медичних установ та закладів</t>
  </si>
  <si>
    <t>1517330</t>
  </si>
  <si>
    <t>7330</t>
  </si>
  <si>
    <t>Будівництво інших об'єктів комунальної власності</t>
  </si>
  <si>
    <t>1517366</t>
  </si>
  <si>
    <t>РАЗОМ ВИДАТКІВ</t>
  </si>
  <si>
    <t>Будівництво нових, реконструкція та капітальний ремонт існуючих спортивних п"ятдесятиметрових і двадцятип"ятиметрових  басейнів</t>
  </si>
  <si>
    <t>Управління соціального захисту населення  Мелітопольської міської ради Запорізької області</t>
  </si>
  <si>
    <t>2018-2021</t>
  </si>
  <si>
    <t>Капітальний ремонт будівлі КУ "Мелітопольська міська лікарня № 2" ММР ЗО, вул. Брів-ла-Гайард, 19 м. Мелітополь Запорізької області (коригування)</t>
  </si>
  <si>
    <t>2021</t>
  </si>
  <si>
    <t>Капітальний ремонт мереж вуличного освітлення в м. Мелітополі шляхом технічного переоснащення LED-світильниками</t>
  </si>
  <si>
    <t>Реконструкція каналізаційного колектору по вул. Брів-ла- Гайард (від просп. 50-річчя Перемоги до вул. Кізіярської) у м. Мелітополі Запорізької області</t>
  </si>
  <si>
    <t>Управління фізичної культури  та спорту Мелітопольської міської ради Запорізької області</t>
  </si>
  <si>
    <t>5031</t>
  </si>
  <si>
    <t>Утримання та навчально-тренувальна робота комунальних дитячо-юнацьких спортивних шкіл</t>
  </si>
  <si>
    <t xml:space="preserve">Капітальний ремонт  приміщення для облаштування  спортивного  залу    КЗ «ДЮСШ №1» ММР ЗО за адресою: м. Мелітополь, вул. Гагаріна, 1а </t>
  </si>
  <si>
    <t>Капітальний ремонт зливової каналізації по вул. Інтеркультурній (від 1-го пров. Лютневого до вул. Будівельної) в м. Мелітополі</t>
  </si>
  <si>
    <t>Парк пам"ятки садово-паркового мистецтва місцевого значення "Парк біля залізничної станції " в м. Мелітополі Запорізької області- реконструкція</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</si>
</sst>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94" formatCode="0.0"/>
  </numFmts>
  <fonts count="12" x14ac:knownFonts="1">
    <font>
      <sz val="10"/>
      <name val="Arial Cyr"/>
      <charset val="204"/>
    </font>
    <font>
      <b/>
      <sz val="12"/>
      <name val="Times New Roman"/>
      <family val="1"/>
      <charset val="204"/>
    </font>
    <font>
      <sz val="12"/>
      <name val="Times New Roman"/>
      <family val="1"/>
      <charset val="204"/>
    </font>
    <font>
      <i/>
      <sz val="12"/>
      <name val="Times New Roman"/>
      <family val="1"/>
      <charset val="204"/>
    </font>
    <font>
      <b/>
      <i/>
      <sz val="12"/>
      <name val="Times New Roman"/>
      <family val="1"/>
      <charset val="204"/>
    </font>
    <font>
      <i/>
      <sz val="12"/>
      <color indexed="10"/>
      <name val="Times New Roman"/>
      <family val="1"/>
      <charset val="204"/>
    </font>
    <font>
      <sz val="12"/>
      <color indexed="8"/>
      <name val="Times New Roman"/>
      <family val="1"/>
      <charset val="204"/>
    </font>
    <font>
      <b/>
      <u/>
      <sz val="12"/>
      <name val="Times New Roman"/>
      <family val="1"/>
      <charset val="204"/>
    </font>
    <font>
      <u/>
      <sz val="12"/>
      <name val="Times New Roman"/>
      <family val="1"/>
      <charset val="204"/>
    </font>
    <font>
      <sz val="12"/>
      <name val="Arial Cyr"/>
      <charset val="204"/>
    </font>
    <font>
      <sz val="12"/>
      <color indexed="10"/>
      <name val="Times New Roman"/>
      <family val="1"/>
      <charset val="204"/>
    </font>
    <font>
      <sz val="14"/>
      <color indexed="8"/>
      <name val="Times New Roman"/>
      <family val="1"/>
      <charset val="204"/>
    </font>
  </fonts>
  <fills count="3">
    <fill>
      <patternFill patternType="none"/>
    </fill>
    <fill>
      <patternFill patternType="gray125"/>
    </fill>
    <fill>
      <patternFill patternType="solid">
        <fgColor indexed="9"/>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style="thin">
        <color indexed="64"/>
      </left>
      <right/>
      <top style="thin">
        <color indexed="64"/>
      </top>
      <bottom/>
      <diagonal/>
    </border>
  </borders>
  <cellStyleXfs count="1">
    <xf numFmtId="0" fontId="0" fillId="0" borderId="0"/>
  </cellStyleXfs>
  <cellXfs count="116">
    <xf numFmtId="0" fontId="0" fillId="0" borderId="0" xfId="0"/>
    <xf numFmtId="0" fontId="2" fillId="0" borderId="1" xfId="0" applyFont="1" applyBorder="1" applyAlignment="1">
      <alignment horizontal="center" vertical="center" wrapText="1"/>
    </xf>
    <xf numFmtId="0" fontId="2" fillId="0" borderId="1" xfId="0" applyFont="1" applyBorder="1" applyAlignment="1">
      <alignment wrapText="1"/>
    </xf>
    <xf numFmtId="0" fontId="1" fillId="0" borderId="1" xfId="0" applyFont="1" applyBorder="1" applyAlignment="1">
      <alignment horizontal="center" wrapText="1"/>
    </xf>
    <xf numFmtId="0" fontId="2" fillId="0" borderId="0" xfId="0" applyFont="1" applyAlignment="1">
      <alignment horizontal="left"/>
    </xf>
    <xf numFmtId="0" fontId="2" fillId="0" borderId="0" xfId="0" applyFont="1" applyAlignment="1"/>
    <xf numFmtId="0" fontId="1" fillId="0" borderId="0" xfId="0" applyFont="1"/>
    <xf numFmtId="0" fontId="2" fillId="0" borderId="0" xfId="0" applyFont="1"/>
    <xf numFmtId="49" fontId="2" fillId="0" borderId="1" xfId="0" applyNumberFormat="1" applyFont="1" applyBorder="1" applyAlignment="1">
      <alignment horizontal="center" wrapText="1"/>
    </xf>
    <xf numFmtId="0" fontId="2" fillId="0" borderId="1" xfId="0" applyFont="1" applyBorder="1" applyAlignment="1">
      <alignment horizontal="center" wrapText="1"/>
    </xf>
    <xf numFmtId="0" fontId="1" fillId="0" borderId="0" xfId="0" applyFont="1" applyBorder="1" applyAlignment="1">
      <alignment horizontal="center" wrapText="1"/>
    </xf>
    <xf numFmtId="0" fontId="1" fillId="0" borderId="1" xfId="0" applyFont="1" applyBorder="1" applyAlignment="1">
      <alignment horizontal="center" vertical="center" wrapText="1"/>
    </xf>
    <xf numFmtId="0" fontId="2" fillId="0" borderId="1" xfId="0" applyFont="1" applyBorder="1" applyAlignment="1">
      <alignment horizontal="left" wrapText="1"/>
    </xf>
    <xf numFmtId="49" fontId="3" fillId="0" borderId="2" xfId="0" applyNumberFormat="1" applyFont="1" applyBorder="1" applyAlignment="1">
      <alignment horizontal="center" vertical="center"/>
    </xf>
    <xf numFmtId="194" fontId="3" fillId="0" borderId="1" xfId="0" applyNumberFormat="1" applyFont="1" applyBorder="1" applyAlignment="1">
      <alignment horizontal="center" wrapText="1"/>
    </xf>
    <xf numFmtId="1" fontId="2" fillId="0" borderId="1" xfId="0" applyNumberFormat="1" applyFont="1" applyBorder="1" applyAlignment="1">
      <alignment horizontal="center" wrapText="1"/>
    </xf>
    <xf numFmtId="0" fontId="1" fillId="0" borderId="1" xfId="0" applyFont="1" applyBorder="1" applyAlignment="1">
      <alignment horizontal="left" wrapText="1"/>
    </xf>
    <xf numFmtId="194" fontId="4" fillId="0" borderId="1" xfId="0" applyNumberFormat="1" applyFont="1" applyBorder="1" applyAlignment="1">
      <alignment horizontal="center" wrapText="1"/>
    </xf>
    <xf numFmtId="1" fontId="1" fillId="0" borderId="1" xfId="0" applyNumberFormat="1" applyFont="1" applyBorder="1" applyAlignment="1">
      <alignment horizontal="center" wrapText="1"/>
    </xf>
    <xf numFmtId="1" fontId="1" fillId="0" borderId="1" xfId="0" applyNumberFormat="1" applyFont="1" applyBorder="1" applyAlignment="1">
      <alignment wrapText="1"/>
    </xf>
    <xf numFmtId="0" fontId="3" fillId="0" borderId="1" xfId="0" applyFont="1" applyBorder="1" applyAlignment="1">
      <alignment horizontal="left" wrapText="1"/>
    </xf>
    <xf numFmtId="0" fontId="1" fillId="0" borderId="1" xfId="0" applyFont="1" applyBorder="1" applyAlignment="1">
      <alignment horizontal="left" vertical="center" wrapText="1"/>
    </xf>
    <xf numFmtId="1" fontId="1" fillId="0" borderId="1" xfId="0" applyNumberFormat="1" applyFont="1" applyBorder="1" applyAlignment="1">
      <alignment horizontal="center" vertical="center" wrapText="1"/>
    </xf>
    <xf numFmtId="0" fontId="2" fillId="0" borderId="1" xfId="0" applyFont="1" applyBorder="1" applyAlignment="1">
      <alignment horizontal="left" vertical="center" wrapText="1"/>
    </xf>
    <xf numFmtId="1" fontId="2" fillId="0" borderId="1" xfId="0" applyNumberFormat="1" applyFont="1" applyBorder="1" applyAlignment="1">
      <alignment horizontal="center" vertical="center" wrapText="1"/>
    </xf>
    <xf numFmtId="1" fontId="1" fillId="0" borderId="1" xfId="0" applyNumberFormat="1" applyFont="1" applyFill="1" applyBorder="1" applyAlignment="1">
      <alignment horizontal="center" vertical="center" wrapText="1"/>
    </xf>
    <xf numFmtId="1" fontId="2" fillId="0" borderId="1" xfId="0" applyNumberFormat="1" applyFont="1" applyFill="1" applyBorder="1" applyAlignment="1">
      <alignment horizontal="center" vertical="center" wrapText="1"/>
    </xf>
    <xf numFmtId="1" fontId="2" fillId="0" borderId="3" xfId="0" applyNumberFormat="1" applyFont="1" applyFill="1" applyBorder="1" applyAlignment="1">
      <alignment horizontal="left" wrapText="1"/>
    </xf>
    <xf numFmtId="0" fontId="3" fillId="0" borderId="1" xfId="0" applyFont="1" applyBorder="1" applyAlignment="1">
      <alignment horizontal="left" vertical="center" wrapText="1"/>
    </xf>
    <xf numFmtId="0" fontId="3" fillId="0" borderId="1" xfId="0" applyFont="1" applyBorder="1" applyAlignment="1">
      <alignment horizontal="center" vertical="center" wrapText="1"/>
    </xf>
    <xf numFmtId="1" fontId="3" fillId="0" borderId="1" xfId="0" applyNumberFormat="1" applyFont="1" applyFill="1" applyBorder="1" applyAlignment="1">
      <alignment horizontal="center" vertical="center" wrapText="1"/>
    </xf>
    <xf numFmtId="1" fontId="3" fillId="0" borderId="1" xfId="0" applyNumberFormat="1" applyFont="1" applyBorder="1" applyAlignment="1">
      <alignment horizontal="center" vertical="center" wrapText="1"/>
    </xf>
    <xf numFmtId="1" fontId="2" fillId="0" borderId="0" xfId="0" applyNumberFormat="1" applyFont="1" applyFill="1" applyBorder="1" applyAlignment="1">
      <alignment horizontal="left" wrapText="1"/>
    </xf>
    <xf numFmtId="0" fontId="2" fillId="0" borderId="1" xfId="0" applyFont="1" applyBorder="1" applyAlignment="1">
      <alignment vertical="center" wrapText="1"/>
    </xf>
    <xf numFmtId="0" fontId="2" fillId="0" borderId="1" xfId="0" applyFont="1" applyBorder="1" applyAlignment="1">
      <alignment horizontal="justify" vertical="center" wrapText="1"/>
    </xf>
    <xf numFmtId="49" fontId="2" fillId="0" borderId="1" xfId="0" applyNumberFormat="1" applyFont="1" applyBorder="1" applyAlignment="1">
      <alignment horizontal="center" vertical="center" wrapText="1"/>
    </xf>
    <xf numFmtId="1" fontId="2" fillId="0" borderId="0" xfId="0" applyNumberFormat="1" applyFont="1" applyFill="1" applyBorder="1" applyAlignment="1">
      <alignment horizontal="left" vertical="center" wrapText="1"/>
    </xf>
    <xf numFmtId="1" fontId="2" fillId="0" borderId="3" xfId="0" applyNumberFormat="1" applyFont="1" applyFill="1" applyBorder="1" applyAlignment="1">
      <alignment horizontal="left" vertical="center" wrapText="1"/>
    </xf>
    <xf numFmtId="194" fontId="1" fillId="0" borderId="1" xfId="0" applyNumberFormat="1" applyFont="1" applyBorder="1" applyAlignment="1">
      <alignment horizontal="center" wrapText="1"/>
    </xf>
    <xf numFmtId="194" fontId="2" fillId="0" borderId="0" xfId="0" applyNumberFormat="1" applyFont="1" applyBorder="1" applyAlignment="1">
      <alignment horizontal="right" wrapText="1"/>
    </xf>
    <xf numFmtId="1" fontId="2" fillId="0" borderId="0" xfId="0" applyNumberFormat="1" applyFont="1" applyBorder="1" applyAlignment="1">
      <alignment horizontal="right" wrapText="1"/>
    </xf>
    <xf numFmtId="194" fontId="1" fillId="0" borderId="0" xfId="0" applyNumberFormat="1" applyFont="1" applyBorder="1" applyAlignment="1">
      <alignment horizontal="center" wrapText="1"/>
    </xf>
    <xf numFmtId="1" fontId="2" fillId="0" borderId="0" xfId="0" applyNumberFormat="1" applyFont="1"/>
    <xf numFmtId="194" fontId="2" fillId="0" borderId="0" xfId="0" applyNumberFormat="1" applyFont="1"/>
    <xf numFmtId="0" fontId="2" fillId="0" borderId="0" xfId="0" applyFont="1" applyBorder="1"/>
    <xf numFmtId="1" fontId="2" fillId="0" borderId="0" xfId="0" applyNumberFormat="1" applyFont="1" applyBorder="1"/>
    <xf numFmtId="0" fontId="2" fillId="0" borderId="1" xfId="0" applyFont="1" applyFill="1" applyBorder="1" applyAlignment="1">
      <alignment horizontal="left" vertical="center" wrapText="1"/>
    </xf>
    <xf numFmtId="0" fontId="2" fillId="0" borderId="1" xfId="0" applyFont="1" applyFill="1" applyBorder="1" applyAlignment="1">
      <alignment wrapText="1"/>
    </xf>
    <xf numFmtId="0" fontId="2" fillId="0" borderId="1" xfId="0" applyFont="1" applyFill="1" applyBorder="1" applyAlignment="1">
      <alignment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center" wrapText="1"/>
    </xf>
    <xf numFmtId="0" fontId="2" fillId="0" borderId="1" xfId="0" applyFont="1" applyFill="1" applyBorder="1" applyAlignment="1">
      <alignment horizontal="left" wrapText="1"/>
    </xf>
    <xf numFmtId="49" fontId="2" fillId="0" borderId="1" xfId="0" applyNumberFormat="1" applyFont="1" applyFill="1" applyBorder="1" applyAlignment="1">
      <alignment horizontal="center" wrapText="1"/>
    </xf>
    <xf numFmtId="1" fontId="2" fillId="0" borderId="1" xfId="0" applyNumberFormat="1" applyFont="1" applyFill="1" applyBorder="1" applyAlignment="1">
      <alignment horizontal="center" wrapText="1"/>
    </xf>
    <xf numFmtId="0" fontId="2" fillId="0" borderId="1" xfId="0" applyFont="1" applyFill="1" applyBorder="1" applyAlignment="1">
      <alignment horizontal="justify" vertical="center" wrapText="1"/>
    </xf>
    <xf numFmtId="49" fontId="5" fillId="0" borderId="2" xfId="0" applyNumberFormat="1" applyFont="1" applyBorder="1" applyAlignment="1">
      <alignment horizontal="center" vertical="center"/>
    </xf>
    <xf numFmtId="0" fontId="2" fillId="0" borderId="0" xfId="0" applyFont="1" applyAlignment="1">
      <alignment wrapText="1"/>
    </xf>
    <xf numFmtId="0" fontId="6" fillId="0" borderId="1" xfId="0" applyFont="1" applyBorder="1" applyAlignment="1">
      <alignment horizontal="left" wrapText="1"/>
    </xf>
    <xf numFmtId="1" fontId="2" fillId="2" borderId="1" xfId="0" applyNumberFormat="1" applyFont="1" applyFill="1" applyBorder="1" applyAlignment="1">
      <alignment horizontal="center" wrapText="1"/>
    </xf>
    <xf numFmtId="0" fontId="6" fillId="0" borderId="1" xfId="0" applyFont="1" applyFill="1" applyBorder="1" applyAlignment="1">
      <alignment horizontal="justify" vertical="center" wrapText="1"/>
    </xf>
    <xf numFmtId="0" fontId="6" fillId="2" borderId="1" xfId="0" applyFont="1" applyFill="1" applyBorder="1" applyAlignment="1">
      <alignment horizontal="left" wrapText="1"/>
    </xf>
    <xf numFmtId="0" fontId="2" fillId="2" borderId="1" xfId="0" applyFont="1" applyFill="1" applyBorder="1" applyAlignment="1">
      <alignment horizontal="center" vertical="center" wrapText="1"/>
    </xf>
    <xf numFmtId="194" fontId="2" fillId="0" borderId="1" xfId="0" applyNumberFormat="1" applyFont="1" applyBorder="1" applyAlignment="1">
      <alignment horizontal="center" wrapText="1"/>
    </xf>
    <xf numFmtId="0" fontId="2" fillId="0" borderId="0" xfId="0" applyFont="1" applyAlignment="1">
      <alignment horizontal="left" wrapText="1"/>
    </xf>
    <xf numFmtId="1" fontId="1" fillId="0" borderId="0" xfId="0" applyNumberFormat="1" applyFont="1" applyAlignment="1"/>
    <xf numFmtId="0" fontId="1" fillId="0" borderId="0" xfId="0" applyFont="1" applyAlignment="1">
      <alignment horizontal="left"/>
    </xf>
    <xf numFmtId="0" fontId="2" fillId="0" borderId="0" xfId="0" applyFont="1" applyBorder="1" applyAlignment="1">
      <alignment horizontal="left"/>
    </xf>
    <xf numFmtId="0" fontId="1" fillId="0" borderId="0" xfId="0" applyFont="1" applyAlignment="1">
      <alignment horizontal="center"/>
    </xf>
    <xf numFmtId="1" fontId="2" fillId="0" borderId="0" xfId="0" applyNumberFormat="1" applyFont="1" applyAlignment="1"/>
    <xf numFmtId="1" fontId="2" fillId="0" borderId="0" xfId="0" applyNumberFormat="1" applyFont="1" applyAlignment="1">
      <alignment wrapText="1"/>
    </xf>
    <xf numFmtId="1" fontId="1" fillId="0" borderId="0" xfId="0" applyNumberFormat="1" applyFont="1" applyAlignment="1">
      <alignment horizontal="center"/>
    </xf>
    <xf numFmtId="0" fontId="2" fillId="0" borderId="0" xfId="0" applyFont="1" applyAlignment="1">
      <alignment horizontal="right"/>
    </xf>
    <xf numFmtId="0" fontId="1" fillId="0" borderId="4" xfId="0" applyFont="1" applyBorder="1" applyAlignment="1">
      <alignment horizontal="center" vertical="center" wrapText="1"/>
    </xf>
    <xf numFmtId="0" fontId="1" fillId="0" borderId="2" xfId="0" applyFont="1" applyBorder="1" applyAlignment="1">
      <alignment horizontal="center"/>
    </xf>
    <xf numFmtId="0" fontId="2" fillId="0" borderId="0" xfId="0" applyFont="1" applyFill="1" applyBorder="1" applyAlignment="1">
      <alignment horizontal="left"/>
    </xf>
    <xf numFmtId="0" fontId="1" fillId="2" borderId="0" xfId="0" applyFont="1" applyFill="1" applyBorder="1" applyAlignment="1">
      <alignment horizontal="left"/>
    </xf>
    <xf numFmtId="0" fontId="9" fillId="0" borderId="0" xfId="0" applyFont="1" applyAlignment="1"/>
    <xf numFmtId="0" fontId="2" fillId="0" borderId="0" xfId="0" applyFont="1" applyFill="1" applyBorder="1"/>
    <xf numFmtId="0" fontId="2" fillId="0" borderId="0" xfId="0" applyFont="1" applyFill="1" applyAlignment="1">
      <alignment horizontal="left"/>
    </xf>
    <xf numFmtId="0" fontId="10" fillId="0" borderId="0" xfId="0" applyFont="1" applyAlignment="1">
      <alignment horizontal="left"/>
    </xf>
    <xf numFmtId="0" fontId="10" fillId="0" borderId="0" xfId="0" applyFont="1" applyBorder="1" applyAlignment="1">
      <alignment horizontal="left"/>
    </xf>
    <xf numFmtId="0" fontId="10" fillId="0" borderId="0" xfId="0" applyFont="1" applyBorder="1"/>
    <xf numFmtId="0" fontId="10" fillId="0" borderId="0" xfId="0" applyFont="1"/>
    <xf numFmtId="0" fontId="2" fillId="0" borderId="0" xfId="0" applyFont="1" applyBorder="1" applyAlignment="1"/>
    <xf numFmtId="194" fontId="2" fillId="0" borderId="0" xfId="0" applyNumberFormat="1" applyFont="1" applyBorder="1" applyAlignment="1">
      <alignment horizontal="left"/>
    </xf>
    <xf numFmtId="0" fontId="8" fillId="0" borderId="0" xfId="0" applyFont="1" applyBorder="1"/>
    <xf numFmtId="0" fontId="1" fillId="0" borderId="1" xfId="0" applyFont="1" applyFill="1" applyBorder="1" applyAlignment="1">
      <alignment horizontal="left" vertical="center" wrapText="1"/>
    </xf>
    <xf numFmtId="9" fontId="2" fillId="0" borderId="1" xfId="0" applyNumberFormat="1" applyFont="1" applyBorder="1" applyAlignment="1">
      <alignment horizontal="center" vertical="center" wrapText="1"/>
    </xf>
    <xf numFmtId="9" fontId="2" fillId="0" borderId="1" xfId="0" applyNumberFormat="1" applyFont="1" applyBorder="1" applyAlignment="1">
      <alignment horizontal="center" wrapText="1"/>
    </xf>
    <xf numFmtId="0" fontId="11" fillId="0" borderId="0" xfId="0" applyFont="1" applyAlignment="1">
      <alignment wrapText="1"/>
    </xf>
    <xf numFmtId="0" fontId="6" fillId="0" borderId="1" xfId="0" applyFont="1" applyFill="1" applyBorder="1" applyAlignment="1">
      <alignment horizontal="left" vertical="center" wrapText="1"/>
    </xf>
    <xf numFmtId="9" fontId="2" fillId="0" borderId="1" xfId="0" applyNumberFormat="1" applyFont="1" applyFill="1" applyBorder="1" applyAlignment="1">
      <alignment horizontal="center" wrapText="1"/>
    </xf>
    <xf numFmtId="49" fontId="3" fillId="0" borderId="2" xfId="0" applyNumberFormat="1" applyFont="1" applyFill="1" applyBorder="1" applyAlignment="1">
      <alignment horizontal="center" vertical="center"/>
    </xf>
    <xf numFmtId="0" fontId="2" fillId="0" borderId="0" xfId="0" applyFont="1" applyFill="1"/>
    <xf numFmtId="0" fontId="1" fillId="0" borderId="1" xfId="0" applyFont="1" applyBorder="1" applyAlignment="1">
      <alignment vertical="center" wrapText="1"/>
    </xf>
    <xf numFmtId="0" fontId="1" fillId="0" borderId="1" xfId="0" applyFont="1" applyBorder="1" applyAlignment="1">
      <alignment wrapText="1"/>
    </xf>
    <xf numFmtId="9" fontId="1" fillId="0" borderId="1" xfId="0" applyNumberFormat="1" applyFont="1" applyBorder="1" applyAlignment="1">
      <alignment horizontal="center" vertical="center" wrapText="1"/>
    </xf>
    <xf numFmtId="0" fontId="2" fillId="0" borderId="5" xfId="0" applyFont="1" applyFill="1" applyBorder="1" applyAlignment="1">
      <alignment vertical="center" wrapText="1"/>
    </xf>
    <xf numFmtId="0" fontId="2" fillId="0" borderId="0" xfId="0" applyFont="1" applyFill="1" applyAlignment="1">
      <alignment wrapText="1"/>
    </xf>
    <xf numFmtId="0" fontId="1" fillId="2" borderId="3" xfId="0" applyFont="1" applyFill="1" applyBorder="1" applyAlignment="1">
      <alignment horizontal="left"/>
    </xf>
    <xf numFmtId="0" fontId="9" fillId="2" borderId="0" xfId="0" applyFont="1" applyFill="1" applyAlignment="1"/>
    <xf numFmtId="0" fontId="2" fillId="0" borderId="0" xfId="0" applyFont="1" applyAlignment="1">
      <alignment horizontal="left"/>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1" fontId="1" fillId="0" borderId="1" xfId="0" applyNumberFormat="1" applyFont="1" applyBorder="1" applyAlignment="1">
      <alignment horizontal="center" vertical="center" wrapText="1"/>
    </xf>
    <xf numFmtId="1" fontId="2" fillId="0" borderId="1" xfId="0" applyNumberFormat="1" applyFont="1" applyBorder="1" applyAlignment="1">
      <alignment horizontal="center" vertical="center" wrapText="1"/>
    </xf>
    <xf numFmtId="0" fontId="2" fillId="0" borderId="0" xfId="0" applyFont="1" applyAlignment="1">
      <alignment horizontal="left" wrapText="1"/>
    </xf>
    <xf numFmtId="0" fontId="2" fillId="0" borderId="0" xfId="0" applyFont="1" applyAlignment="1">
      <alignment horizontal="center" wrapText="1"/>
    </xf>
    <xf numFmtId="0" fontId="2" fillId="0" borderId="0" xfId="0" applyFont="1" applyAlignment="1">
      <alignment wrapText="1"/>
    </xf>
    <xf numFmtId="49" fontId="7" fillId="0" borderId="0" xfId="0" applyNumberFormat="1" applyFont="1" applyAlignment="1">
      <alignment horizontal="center"/>
    </xf>
    <xf numFmtId="49" fontId="8" fillId="0" borderId="0" xfId="0" applyNumberFormat="1" applyFont="1" applyAlignment="1">
      <alignment horizontal="center"/>
    </xf>
    <xf numFmtId="0" fontId="2" fillId="0" borderId="6" xfId="0" applyFont="1" applyBorder="1" applyAlignment="1">
      <alignment horizontal="center"/>
    </xf>
    <xf numFmtId="0" fontId="1" fillId="0" borderId="7" xfId="0" applyFont="1"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49" fontId="1" fillId="2" borderId="1" xfId="0" applyNumberFormat="1" applyFont="1" applyFill="1" applyBorder="1" applyAlignment="1">
      <alignment horizontal="center" vertical="center" wrapText="1"/>
    </xf>
  </cellXfs>
  <cellStyles count="1">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62"/>
  <sheetViews>
    <sheetView tabSelected="1" topLeftCell="B154" zoomScale="55" zoomScaleNormal="55" workbookViewId="0">
      <pane xSplit="3" topLeftCell="E1" activePane="topRight" state="frozen"/>
      <selection activeCell="B156" sqref="B156"/>
      <selection pane="topRight" activeCell="J164" sqref="J164"/>
    </sheetView>
  </sheetViews>
  <sheetFormatPr defaultRowHeight="15.75" x14ac:dyDescent="0.25"/>
  <cols>
    <col min="1" max="1" width="12.85546875" style="7" hidden="1" customWidth="1"/>
    <col min="2" max="2" width="14.28515625" style="7" customWidth="1"/>
    <col min="3" max="3" width="16.140625" style="7" customWidth="1"/>
    <col min="4" max="4" width="16.7109375" style="7" customWidth="1"/>
    <col min="5" max="5" width="35.28515625" style="7" customWidth="1"/>
    <col min="6" max="6" width="63.7109375" style="7" customWidth="1"/>
    <col min="7" max="7" width="13.7109375" style="7" customWidth="1"/>
    <col min="8" max="8" width="15.7109375" style="42" customWidth="1"/>
    <col min="9" max="9" width="14.7109375" style="7" customWidth="1"/>
    <col min="10" max="10" width="18.7109375" style="7" customWidth="1"/>
    <col min="11" max="11" width="21.28515625" style="7" customWidth="1"/>
    <col min="12" max="12" width="10.85546875" style="4" customWidth="1"/>
    <col min="13" max="13" width="10.28515625" style="66" customWidth="1"/>
    <col min="14" max="14" width="10.7109375" style="44" customWidth="1"/>
    <col min="15" max="15" width="19.7109375" style="44" customWidth="1"/>
    <col min="16" max="16" width="8.5703125" style="44" customWidth="1"/>
    <col min="17" max="18" width="9.140625" style="44"/>
    <col min="19" max="16384" width="9.140625" style="7"/>
  </cols>
  <sheetData>
    <row r="1" spans="1:12" ht="24" customHeight="1" x14ac:dyDescent="0.25">
      <c r="G1" s="63"/>
      <c r="H1" s="64" t="s">
        <v>234</v>
      </c>
      <c r="L1" s="65"/>
    </row>
    <row r="2" spans="1:12" ht="40.5" customHeight="1" x14ac:dyDescent="0.25">
      <c r="G2" s="56"/>
      <c r="H2" s="106" t="s">
        <v>232</v>
      </c>
      <c r="I2" s="106"/>
      <c r="J2" s="106"/>
      <c r="K2" s="106"/>
      <c r="L2" s="63"/>
    </row>
    <row r="3" spans="1:12" ht="16.5" customHeight="1" x14ac:dyDescent="0.25">
      <c r="F3" s="67"/>
      <c r="G3" s="56"/>
      <c r="H3" s="68" t="s">
        <v>233</v>
      </c>
    </row>
    <row r="4" spans="1:12" ht="15" customHeight="1" x14ac:dyDescent="0.25">
      <c r="G4" s="56"/>
      <c r="H4" s="69"/>
      <c r="I4" s="56"/>
      <c r="J4" s="56"/>
      <c r="K4" s="56"/>
    </row>
    <row r="5" spans="1:12" ht="18.75" customHeight="1" x14ac:dyDescent="0.25">
      <c r="A5" s="5"/>
      <c r="B5" s="107" t="s">
        <v>230</v>
      </c>
      <c r="C5" s="108"/>
      <c r="D5" s="108"/>
      <c r="E5" s="108"/>
      <c r="F5" s="108"/>
      <c r="G5" s="108"/>
      <c r="H5" s="108"/>
      <c r="I5" s="108"/>
      <c r="J5" s="108"/>
      <c r="K5" s="108"/>
    </row>
    <row r="6" spans="1:12" ht="31.5" customHeight="1" x14ac:dyDescent="0.25">
      <c r="B6" s="107" t="s">
        <v>65</v>
      </c>
      <c r="C6" s="108"/>
      <c r="D6" s="108"/>
      <c r="E6" s="108"/>
      <c r="F6" s="108"/>
      <c r="G6" s="108"/>
      <c r="H6" s="108"/>
      <c r="I6" s="108"/>
      <c r="J6" s="108"/>
      <c r="K6" s="108"/>
    </row>
    <row r="7" spans="1:12" x14ac:dyDescent="0.25">
      <c r="B7" s="109" t="s">
        <v>68</v>
      </c>
      <c r="C7" s="110"/>
      <c r="D7" s="67"/>
      <c r="E7" s="67"/>
      <c r="F7" s="67"/>
      <c r="G7" s="67"/>
      <c r="H7" s="70"/>
      <c r="I7" s="67"/>
      <c r="J7" s="67"/>
      <c r="K7" s="67"/>
    </row>
    <row r="8" spans="1:12" x14ac:dyDescent="0.25">
      <c r="B8" s="111" t="s">
        <v>245</v>
      </c>
      <c r="C8" s="111"/>
      <c r="E8" s="42"/>
      <c r="K8" s="71" t="s">
        <v>195</v>
      </c>
    </row>
    <row r="9" spans="1:12" ht="17.25" customHeight="1" x14ac:dyDescent="0.25">
      <c r="A9" s="112" t="s">
        <v>198</v>
      </c>
      <c r="B9" s="115" t="s">
        <v>226</v>
      </c>
      <c r="C9" s="102" t="s">
        <v>227</v>
      </c>
      <c r="D9" s="102" t="s">
        <v>228</v>
      </c>
      <c r="E9" s="102" t="s">
        <v>229</v>
      </c>
      <c r="F9" s="102" t="s">
        <v>238</v>
      </c>
      <c r="G9" s="102" t="s">
        <v>239</v>
      </c>
      <c r="H9" s="104" t="s">
        <v>240</v>
      </c>
      <c r="I9" s="102" t="s">
        <v>241</v>
      </c>
      <c r="J9" s="102" t="s">
        <v>242</v>
      </c>
      <c r="K9" s="102" t="s">
        <v>243</v>
      </c>
      <c r="L9" s="66"/>
    </row>
    <row r="10" spans="1:12" ht="22.5" customHeight="1" x14ac:dyDescent="0.25">
      <c r="A10" s="113"/>
      <c r="B10" s="115"/>
      <c r="C10" s="102"/>
      <c r="D10" s="102"/>
      <c r="E10" s="102"/>
      <c r="F10" s="102"/>
      <c r="G10" s="102"/>
      <c r="H10" s="104"/>
      <c r="I10" s="102"/>
      <c r="J10" s="103"/>
      <c r="K10" s="102"/>
      <c r="L10" s="66"/>
    </row>
    <row r="11" spans="1:12" ht="50.25" customHeight="1" x14ac:dyDescent="0.25">
      <c r="A11" s="114"/>
      <c r="B11" s="115"/>
      <c r="C11" s="102"/>
      <c r="D11" s="102"/>
      <c r="E11" s="102"/>
      <c r="F11" s="102"/>
      <c r="G11" s="102"/>
      <c r="H11" s="104"/>
      <c r="I11" s="102"/>
      <c r="J11" s="103"/>
      <c r="K11" s="102"/>
      <c r="L11" s="66"/>
    </row>
    <row r="12" spans="1:12" ht="64.5" customHeight="1" x14ac:dyDescent="0.25">
      <c r="A12" s="72"/>
      <c r="B12" s="115"/>
      <c r="C12" s="102"/>
      <c r="D12" s="102"/>
      <c r="E12" s="103"/>
      <c r="F12" s="103"/>
      <c r="G12" s="103"/>
      <c r="H12" s="105"/>
      <c r="I12" s="103"/>
      <c r="J12" s="103"/>
      <c r="K12" s="103"/>
      <c r="L12" s="66"/>
    </row>
    <row r="13" spans="1:12" ht="15.75" customHeight="1" x14ac:dyDescent="0.25">
      <c r="A13" s="73">
        <v>1</v>
      </c>
      <c r="B13" s="11">
        <v>1</v>
      </c>
      <c r="C13" s="11">
        <v>2</v>
      </c>
      <c r="D13" s="11">
        <v>3</v>
      </c>
      <c r="E13" s="11">
        <v>4</v>
      </c>
      <c r="F13" s="11">
        <v>5</v>
      </c>
      <c r="G13" s="11">
        <v>6</v>
      </c>
      <c r="H13" s="22">
        <v>7</v>
      </c>
      <c r="I13" s="11">
        <v>8</v>
      </c>
      <c r="J13" s="11">
        <v>9</v>
      </c>
      <c r="K13" s="11">
        <v>10</v>
      </c>
      <c r="L13" s="66"/>
    </row>
    <row r="14" spans="1:12" ht="66.75" customHeight="1" x14ac:dyDescent="0.25">
      <c r="A14" s="73"/>
      <c r="B14" s="11" t="s">
        <v>210</v>
      </c>
      <c r="C14" s="11"/>
      <c r="D14" s="11"/>
      <c r="E14" s="11" t="s">
        <v>197</v>
      </c>
      <c r="F14" s="11"/>
      <c r="G14" s="11"/>
      <c r="H14" s="22"/>
      <c r="I14" s="11"/>
      <c r="J14" s="11">
        <f>J15</f>
        <v>10590939</v>
      </c>
      <c r="K14" s="11"/>
      <c r="L14" s="66"/>
    </row>
    <row r="15" spans="1:12" ht="53.25" customHeight="1" x14ac:dyDescent="0.25">
      <c r="A15" s="73"/>
      <c r="B15" s="1" t="s">
        <v>219</v>
      </c>
      <c r="C15" s="1"/>
      <c r="D15" s="1"/>
      <c r="E15" s="29" t="s">
        <v>197</v>
      </c>
      <c r="F15" s="1"/>
      <c r="G15" s="1"/>
      <c r="H15" s="24"/>
      <c r="I15" s="1"/>
      <c r="J15" s="24">
        <f>SUM(J16:J54)</f>
        <v>10590939</v>
      </c>
      <c r="K15" s="1"/>
      <c r="L15" s="66"/>
    </row>
    <row r="16" spans="1:12" ht="103.5" customHeight="1" x14ac:dyDescent="0.3">
      <c r="A16" s="73"/>
      <c r="B16" s="1" t="s">
        <v>246</v>
      </c>
      <c r="C16" s="1" t="s">
        <v>207</v>
      </c>
      <c r="D16" s="1" t="s">
        <v>199</v>
      </c>
      <c r="E16" s="1" t="s">
        <v>215</v>
      </c>
      <c r="F16" s="89" t="s">
        <v>28</v>
      </c>
      <c r="G16" s="1">
        <v>2021</v>
      </c>
      <c r="H16" s="24">
        <v>49700</v>
      </c>
      <c r="I16" s="1">
        <v>0</v>
      </c>
      <c r="J16" s="24">
        <v>49700</v>
      </c>
      <c r="K16" s="87">
        <v>1</v>
      </c>
      <c r="L16" s="66"/>
    </row>
    <row r="17" spans="1:12" ht="87.75" customHeight="1" x14ac:dyDescent="0.25">
      <c r="A17" s="73"/>
      <c r="B17" s="1" t="s">
        <v>246</v>
      </c>
      <c r="C17" s="1" t="s">
        <v>207</v>
      </c>
      <c r="D17" s="1" t="s">
        <v>199</v>
      </c>
      <c r="E17" s="23" t="s">
        <v>215</v>
      </c>
      <c r="F17" s="23" t="s">
        <v>36</v>
      </c>
      <c r="G17" s="1">
        <v>2021</v>
      </c>
      <c r="H17" s="26">
        <v>299093</v>
      </c>
      <c r="I17" s="1">
        <v>0</v>
      </c>
      <c r="J17" s="26">
        <v>299093</v>
      </c>
      <c r="K17" s="87">
        <v>1</v>
      </c>
      <c r="L17" s="66"/>
    </row>
    <row r="18" spans="1:12" ht="90" customHeight="1" x14ac:dyDescent="0.25">
      <c r="A18" s="73"/>
      <c r="B18" s="1" t="s">
        <v>246</v>
      </c>
      <c r="C18" s="1" t="s">
        <v>207</v>
      </c>
      <c r="D18" s="1" t="s">
        <v>199</v>
      </c>
      <c r="E18" s="23" t="s">
        <v>215</v>
      </c>
      <c r="F18" s="23" t="s">
        <v>179</v>
      </c>
      <c r="G18" s="1">
        <v>2021</v>
      </c>
      <c r="H18" s="24">
        <v>427500</v>
      </c>
      <c r="I18" s="1">
        <v>0</v>
      </c>
      <c r="J18" s="26">
        <v>427500</v>
      </c>
      <c r="K18" s="87">
        <v>1</v>
      </c>
      <c r="L18" s="66"/>
    </row>
    <row r="19" spans="1:12" ht="81" customHeight="1" x14ac:dyDescent="0.25">
      <c r="A19" s="73"/>
      <c r="B19" s="1" t="s">
        <v>246</v>
      </c>
      <c r="C19" s="1" t="s">
        <v>207</v>
      </c>
      <c r="D19" s="1" t="s">
        <v>199</v>
      </c>
      <c r="E19" s="23" t="s">
        <v>215</v>
      </c>
      <c r="F19" s="23" t="s">
        <v>39</v>
      </c>
      <c r="G19" s="1">
        <v>2021</v>
      </c>
      <c r="H19" s="24">
        <v>83603</v>
      </c>
      <c r="I19" s="1">
        <v>0</v>
      </c>
      <c r="J19" s="26">
        <v>83603</v>
      </c>
      <c r="K19" s="87">
        <v>1</v>
      </c>
      <c r="L19" s="66"/>
    </row>
    <row r="20" spans="1:12" ht="87.75" customHeight="1" x14ac:dyDescent="0.25">
      <c r="A20" s="73"/>
      <c r="B20" s="1" t="s">
        <v>246</v>
      </c>
      <c r="C20" s="1" t="s">
        <v>207</v>
      </c>
      <c r="D20" s="1" t="s">
        <v>199</v>
      </c>
      <c r="E20" s="23" t="s">
        <v>215</v>
      </c>
      <c r="F20" s="23" t="s">
        <v>45</v>
      </c>
      <c r="G20" s="1">
        <v>2021</v>
      </c>
      <c r="H20" s="26">
        <v>56000</v>
      </c>
      <c r="I20" s="1">
        <v>0</v>
      </c>
      <c r="J20" s="26">
        <v>56000</v>
      </c>
      <c r="K20" s="87">
        <v>1</v>
      </c>
      <c r="L20" s="66"/>
    </row>
    <row r="21" spans="1:12" ht="85.5" customHeight="1" x14ac:dyDescent="0.25">
      <c r="A21" s="73"/>
      <c r="B21" s="1" t="s">
        <v>246</v>
      </c>
      <c r="C21" s="1" t="s">
        <v>207</v>
      </c>
      <c r="D21" s="1" t="s">
        <v>199</v>
      </c>
      <c r="E21" s="23" t="s">
        <v>215</v>
      </c>
      <c r="F21" s="23" t="s">
        <v>40</v>
      </c>
      <c r="G21" s="1">
        <v>2021</v>
      </c>
      <c r="H21" s="24">
        <v>270352</v>
      </c>
      <c r="I21" s="1">
        <v>0</v>
      </c>
      <c r="J21" s="26">
        <v>270352</v>
      </c>
      <c r="K21" s="87">
        <v>1</v>
      </c>
      <c r="L21" s="66"/>
    </row>
    <row r="22" spans="1:12" ht="87" customHeight="1" x14ac:dyDescent="0.25">
      <c r="A22" s="73"/>
      <c r="B22" s="1" t="s">
        <v>246</v>
      </c>
      <c r="C22" s="1" t="s">
        <v>207</v>
      </c>
      <c r="D22" s="1" t="s">
        <v>199</v>
      </c>
      <c r="E22" s="23" t="s">
        <v>215</v>
      </c>
      <c r="F22" s="23" t="s">
        <v>43</v>
      </c>
      <c r="G22" s="1">
        <v>2021</v>
      </c>
      <c r="H22" s="26">
        <v>678630</v>
      </c>
      <c r="I22" s="1">
        <v>0</v>
      </c>
      <c r="J22" s="26">
        <v>678630</v>
      </c>
      <c r="K22" s="87">
        <v>1</v>
      </c>
      <c r="L22" s="66"/>
    </row>
    <row r="23" spans="1:12" ht="84" customHeight="1" x14ac:dyDescent="0.25">
      <c r="A23" s="73"/>
      <c r="B23" s="1" t="s">
        <v>246</v>
      </c>
      <c r="C23" s="1" t="s">
        <v>207</v>
      </c>
      <c r="D23" s="1" t="s">
        <v>199</v>
      </c>
      <c r="E23" s="23" t="s">
        <v>215</v>
      </c>
      <c r="F23" s="23" t="s">
        <v>46</v>
      </c>
      <c r="G23" s="1">
        <v>2021</v>
      </c>
      <c r="H23" s="26">
        <v>101406</v>
      </c>
      <c r="I23" s="1">
        <v>0</v>
      </c>
      <c r="J23" s="26">
        <v>101406</v>
      </c>
      <c r="K23" s="87">
        <v>1</v>
      </c>
      <c r="L23" s="66"/>
    </row>
    <row r="24" spans="1:12" ht="91.5" customHeight="1" x14ac:dyDescent="0.25">
      <c r="A24" s="73"/>
      <c r="B24" s="1" t="s">
        <v>246</v>
      </c>
      <c r="C24" s="1" t="s">
        <v>207</v>
      </c>
      <c r="D24" s="1" t="s">
        <v>199</v>
      </c>
      <c r="E24" s="23" t="s">
        <v>215</v>
      </c>
      <c r="F24" s="23" t="s">
        <v>42</v>
      </c>
      <c r="G24" s="1">
        <v>2021</v>
      </c>
      <c r="H24" s="26">
        <v>107148</v>
      </c>
      <c r="I24" s="1">
        <v>0</v>
      </c>
      <c r="J24" s="26">
        <v>107148</v>
      </c>
      <c r="K24" s="87">
        <v>1</v>
      </c>
      <c r="L24" s="66"/>
    </row>
    <row r="25" spans="1:12" ht="106.5" customHeight="1" x14ac:dyDescent="0.3">
      <c r="A25" s="73"/>
      <c r="B25" s="1" t="s">
        <v>246</v>
      </c>
      <c r="C25" s="1" t="s">
        <v>207</v>
      </c>
      <c r="D25" s="1" t="s">
        <v>199</v>
      </c>
      <c r="E25" s="23" t="s">
        <v>215</v>
      </c>
      <c r="F25" s="89" t="s">
        <v>29</v>
      </c>
      <c r="G25" s="1">
        <v>2021</v>
      </c>
      <c r="H25" s="26">
        <v>49900</v>
      </c>
      <c r="I25" s="1">
        <v>0</v>
      </c>
      <c r="J25" s="26">
        <v>49900</v>
      </c>
      <c r="K25" s="87">
        <v>1</v>
      </c>
      <c r="L25" s="66"/>
    </row>
    <row r="26" spans="1:12" ht="81.75" customHeight="1" x14ac:dyDescent="0.25">
      <c r="A26" s="73"/>
      <c r="B26" s="1" t="s">
        <v>246</v>
      </c>
      <c r="C26" s="1" t="s">
        <v>207</v>
      </c>
      <c r="D26" s="1" t="s">
        <v>199</v>
      </c>
      <c r="E26" s="23" t="s">
        <v>215</v>
      </c>
      <c r="F26" s="23" t="s">
        <v>37</v>
      </c>
      <c r="G26" s="1">
        <v>2021</v>
      </c>
      <c r="H26" s="26">
        <v>271486</v>
      </c>
      <c r="I26" s="1">
        <v>0</v>
      </c>
      <c r="J26" s="26">
        <v>271486</v>
      </c>
      <c r="K26" s="87">
        <v>1</v>
      </c>
      <c r="L26" s="66"/>
    </row>
    <row r="27" spans="1:12" ht="84.75" customHeight="1" x14ac:dyDescent="0.25">
      <c r="A27" s="73"/>
      <c r="B27" s="1" t="s">
        <v>246</v>
      </c>
      <c r="C27" s="1" t="s">
        <v>207</v>
      </c>
      <c r="D27" s="1" t="s">
        <v>199</v>
      </c>
      <c r="E27" s="23" t="s">
        <v>215</v>
      </c>
      <c r="F27" s="23" t="s">
        <v>44</v>
      </c>
      <c r="G27" s="1">
        <v>2021</v>
      </c>
      <c r="H27" s="24">
        <v>38177</v>
      </c>
      <c r="I27" s="1">
        <v>0</v>
      </c>
      <c r="J27" s="26">
        <v>38177</v>
      </c>
      <c r="K27" s="87">
        <v>1</v>
      </c>
      <c r="L27" s="66"/>
    </row>
    <row r="28" spans="1:12" ht="84.75" customHeight="1" x14ac:dyDescent="0.25">
      <c r="A28" s="73"/>
      <c r="B28" s="1" t="s">
        <v>246</v>
      </c>
      <c r="C28" s="1" t="s">
        <v>207</v>
      </c>
      <c r="D28" s="1" t="s">
        <v>199</v>
      </c>
      <c r="E28" s="23" t="s">
        <v>215</v>
      </c>
      <c r="F28" s="23" t="s">
        <v>38</v>
      </c>
      <c r="G28" s="1">
        <v>2021</v>
      </c>
      <c r="H28" s="26">
        <v>296574</v>
      </c>
      <c r="I28" s="1">
        <v>0</v>
      </c>
      <c r="J28" s="26">
        <v>296574</v>
      </c>
      <c r="K28" s="87">
        <v>1</v>
      </c>
      <c r="L28" s="66"/>
    </row>
    <row r="29" spans="1:12" ht="78" customHeight="1" x14ac:dyDescent="0.25">
      <c r="A29" s="73"/>
      <c r="B29" s="1" t="s">
        <v>246</v>
      </c>
      <c r="C29" s="1" t="s">
        <v>207</v>
      </c>
      <c r="D29" s="1" t="s">
        <v>199</v>
      </c>
      <c r="E29" s="23" t="s">
        <v>215</v>
      </c>
      <c r="F29" s="23" t="s">
        <v>41</v>
      </c>
      <c r="G29" s="1">
        <v>2021</v>
      </c>
      <c r="H29" s="24">
        <v>270370</v>
      </c>
      <c r="I29" s="1">
        <v>0</v>
      </c>
      <c r="J29" s="26">
        <v>270370</v>
      </c>
      <c r="K29" s="87">
        <v>1</v>
      </c>
      <c r="L29" s="66"/>
    </row>
    <row r="30" spans="1:12" ht="81" customHeight="1" x14ac:dyDescent="0.25">
      <c r="A30" s="73"/>
      <c r="B30" s="35" t="s">
        <v>71</v>
      </c>
      <c r="C30" s="1">
        <v>1021</v>
      </c>
      <c r="D30" s="1" t="s">
        <v>200</v>
      </c>
      <c r="E30" s="23" t="s">
        <v>70</v>
      </c>
      <c r="F30" s="46" t="s">
        <v>51</v>
      </c>
      <c r="G30" s="1">
        <v>2021</v>
      </c>
      <c r="H30" s="26">
        <v>84425</v>
      </c>
      <c r="I30" s="1">
        <v>0</v>
      </c>
      <c r="J30" s="24">
        <v>84425</v>
      </c>
      <c r="K30" s="87">
        <v>1</v>
      </c>
      <c r="L30" s="66"/>
    </row>
    <row r="31" spans="1:12" ht="69.75" customHeight="1" x14ac:dyDescent="0.25">
      <c r="A31" s="73"/>
      <c r="B31" s="35" t="s">
        <v>71</v>
      </c>
      <c r="C31" s="1">
        <v>1021</v>
      </c>
      <c r="D31" s="35" t="s">
        <v>200</v>
      </c>
      <c r="E31" s="23" t="s">
        <v>70</v>
      </c>
      <c r="F31" s="46" t="s">
        <v>52</v>
      </c>
      <c r="G31" s="1">
        <v>2021</v>
      </c>
      <c r="H31" s="26">
        <v>121520</v>
      </c>
      <c r="I31" s="1">
        <v>0</v>
      </c>
      <c r="J31" s="24">
        <v>121520</v>
      </c>
      <c r="K31" s="87">
        <v>1</v>
      </c>
      <c r="L31" s="36"/>
    </row>
    <row r="32" spans="1:12" ht="59.25" customHeight="1" x14ac:dyDescent="0.25">
      <c r="A32" s="73"/>
      <c r="B32" s="35" t="s">
        <v>71</v>
      </c>
      <c r="C32" s="1">
        <v>1021</v>
      </c>
      <c r="D32" s="35" t="s">
        <v>200</v>
      </c>
      <c r="E32" s="23" t="s">
        <v>70</v>
      </c>
      <c r="F32" s="46" t="s">
        <v>180</v>
      </c>
      <c r="G32" s="1">
        <v>2021</v>
      </c>
      <c r="H32" s="26">
        <v>462930</v>
      </c>
      <c r="I32" s="1">
        <v>0</v>
      </c>
      <c r="J32" s="24">
        <v>462930</v>
      </c>
      <c r="K32" s="87">
        <v>1</v>
      </c>
      <c r="L32" s="66"/>
    </row>
    <row r="33" spans="1:12" ht="75.75" customHeight="1" x14ac:dyDescent="0.25">
      <c r="A33" s="73"/>
      <c r="B33" s="35" t="s">
        <v>71</v>
      </c>
      <c r="C33" s="1">
        <v>1021</v>
      </c>
      <c r="D33" s="35" t="s">
        <v>200</v>
      </c>
      <c r="E33" s="23" t="s">
        <v>70</v>
      </c>
      <c r="F33" s="48" t="s">
        <v>97</v>
      </c>
      <c r="G33" s="1">
        <v>2021</v>
      </c>
      <c r="H33" s="26">
        <v>1327469</v>
      </c>
      <c r="I33" s="1">
        <v>0</v>
      </c>
      <c r="J33" s="24">
        <v>1327469</v>
      </c>
      <c r="K33" s="87">
        <v>1</v>
      </c>
      <c r="L33" s="66"/>
    </row>
    <row r="34" spans="1:12" ht="75" customHeight="1" x14ac:dyDescent="0.25">
      <c r="A34" s="73"/>
      <c r="B34" s="35" t="s">
        <v>71</v>
      </c>
      <c r="C34" s="1">
        <v>1021</v>
      </c>
      <c r="D34" s="35" t="s">
        <v>200</v>
      </c>
      <c r="E34" s="23" t="s">
        <v>70</v>
      </c>
      <c r="F34" s="46" t="s">
        <v>176</v>
      </c>
      <c r="G34" s="1">
        <v>2021</v>
      </c>
      <c r="H34" s="26">
        <v>43119</v>
      </c>
      <c r="I34" s="1">
        <v>0</v>
      </c>
      <c r="J34" s="24">
        <v>43119</v>
      </c>
      <c r="K34" s="87">
        <v>1</v>
      </c>
      <c r="L34" s="66"/>
    </row>
    <row r="35" spans="1:12" ht="72" customHeight="1" x14ac:dyDescent="0.25">
      <c r="A35" s="73"/>
      <c r="B35" s="35" t="s">
        <v>71</v>
      </c>
      <c r="C35" s="1">
        <v>1021</v>
      </c>
      <c r="D35" s="35" t="s">
        <v>200</v>
      </c>
      <c r="E35" s="23" t="s">
        <v>70</v>
      </c>
      <c r="F35" s="46" t="s">
        <v>50</v>
      </c>
      <c r="G35" s="1">
        <v>2021</v>
      </c>
      <c r="H35" s="26">
        <v>290000</v>
      </c>
      <c r="I35" s="1">
        <v>0</v>
      </c>
      <c r="J35" s="24">
        <v>290000</v>
      </c>
      <c r="K35" s="87">
        <v>1</v>
      </c>
      <c r="L35" s="66"/>
    </row>
    <row r="36" spans="1:12" ht="81.75" customHeight="1" x14ac:dyDescent="0.25">
      <c r="A36" s="73"/>
      <c r="B36" s="35" t="s">
        <v>71</v>
      </c>
      <c r="C36" s="1">
        <v>1021</v>
      </c>
      <c r="D36" s="1" t="s">
        <v>200</v>
      </c>
      <c r="E36" s="23" t="s">
        <v>70</v>
      </c>
      <c r="F36" s="46" t="s">
        <v>47</v>
      </c>
      <c r="G36" s="1">
        <v>2021</v>
      </c>
      <c r="H36" s="24">
        <v>694463</v>
      </c>
      <c r="I36" s="1">
        <v>0</v>
      </c>
      <c r="J36" s="24">
        <v>694463</v>
      </c>
      <c r="K36" s="87">
        <v>1</v>
      </c>
      <c r="L36" s="37"/>
    </row>
    <row r="37" spans="1:12" ht="89.25" customHeight="1" x14ac:dyDescent="0.25">
      <c r="A37" s="73"/>
      <c r="B37" s="35" t="s">
        <v>71</v>
      </c>
      <c r="C37" s="1">
        <v>1021</v>
      </c>
      <c r="D37" s="1" t="s">
        <v>200</v>
      </c>
      <c r="E37" s="23" t="s">
        <v>70</v>
      </c>
      <c r="F37" s="46" t="s">
        <v>49</v>
      </c>
      <c r="G37" s="1">
        <v>2021</v>
      </c>
      <c r="H37" s="26">
        <v>49800</v>
      </c>
      <c r="I37" s="1">
        <v>0</v>
      </c>
      <c r="J37" s="24">
        <v>49800</v>
      </c>
      <c r="K37" s="87">
        <v>1</v>
      </c>
      <c r="L37" s="37"/>
    </row>
    <row r="38" spans="1:12" ht="76.5" customHeight="1" x14ac:dyDescent="0.25">
      <c r="A38" s="73"/>
      <c r="B38" s="35" t="s">
        <v>71</v>
      </c>
      <c r="C38" s="1">
        <v>1021</v>
      </c>
      <c r="D38" s="35" t="s">
        <v>200</v>
      </c>
      <c r="E38" s="23" t="s">
        <v>70</v>
      </c>
      <c r="F38" s="46" t="s">
        <v>54</v>
      </c>
      <c r="G38" s="1">
        <v>2021</v>
      </c>
      <c r="H38" s="24">
        <v>9120</v>
      </c>
      <c r="I38" s="1">
        <v>0</v>
      </c>
      <c r="J38" s="24">
        <v>9120</v>
      </c>
      <c r="K38" s="87">
        <v>1</v>
      </c>
      <c r="L38" s="37"/>
    </row>
    <row r="39" spans="1:12" ht="74.25" customHeight="1" x14ac:dyDescent="0.25">
      <c r="A39" s="73"/>
      <c r="B39" s="35" t="s">
        <v>71</v>
      </c>
      <c r="C39" s="1">
        <v>1021</v>
      </c>
      <c r="D39" s="35" t="s">
        <v>200</v>
      </c>
      <c r="E39" s="23" t="s">
        <v>70</v>
      </c>
      <c r="F39" s="46" t="s">
        <v>48</v>
      </c>
      <c r="G39" s="1">
        <v>2021</v>
      </c>
      <c r="H39" s="26">
        <v>91870</v>
      </c>
      <c r="I39" s="1">
        <v>0</v>
      </c>
      <c r="J39" s="24">
        <v>91870</v>
      </c>
      <c r="K39" s="87">
        <v>1</v>
      </c>
      <c r="L39" s="37"/>
    </row>
    <row r="40" spans="1:12" ht="90.75" customHeight="1" x14ac:dyDescent="0.25">
      <c r="A40" s="73"/>
      <c r="B40" s="35" t="s">
        <v>71</v>
      </c>
      <c r="C40" s="1">
        <v>1021</v>
      </c>
      <c r="D40" s="1" t="s">
        <v>200</v>
      </c>
      <c r="E40" s="23" t="s">
        <v>70</v>
      </c>
      <c r="F40" s="46" t="s">
        <v>53</v>
      </c>
      <c r="G40" s="1">
        <v>2021</v>
      </c>
      <c r="H40" s="26">
        <v>20000</v>
      </c>
      <c r="I40" s="1">
        <v>0</v>
      </c>
      <c r="J40" s="24">
        <v>20000</v>
      </c>
      <c r="K40" s="87">
        <v>1</v>
      </c>
      <c r="L40" s="36"/>
    </row>
    <row r="41" spans="1:12" ht="71.25" customHeight="1" x14ac:dyDescent="0.25">
      <c r="A41" s="73"/>
      <c r="B41" s="35" t="s">
        <v>81</v>
      </c>
      <c r="C41" s="1">
        <v>1061</v>
      </c>
      <c r="D41" s="35" t="s">
        <v>200</v>
      </c>
      <c r="E41" s="23" t="s">
        <v>70</v>
      </c>
      <c r="F41" s="33" t="s">
        <v>92</v>
      </c>
      <c r="G41" s="1">
        <v>2021</v>
      </c>
      <c r="H41" s="26">
        <v>388049</v>
      </c>
      <c r="I41" s="1">
        <v>0</v>
      </c>
      <c r="J41" s="26">
        <v>388049</v>
      </c>
      <c r="K41" s="87">
        <v>1</v>
      </c>
      <c r="L41" s="36"/>
    </row>
    <row r="42" spans="1:12" ht="69" customHeight="1" x14ac:dyDescent="0.25">
      <c r="A42" s="73"/>
      <c r="B42" s="35" t="s">
        <v>81</v>
      </c>
      <c r="C42" s="1">
        <v>1061</v>
      </c>
      <c r="D42" s="35" t="s">
        <v>200</v>
      </c>
      <c r="E42" s="23" t="s">
        <v>70</v>
      </c>
      <c r="F42" s="33" t="s">
        <v>94</v>
      </c>
      <c r="G42" s="1">
        <v>2021</v>
      </c>
      <c r="H42" s="26">
        <v>31830</v>
      </c>
      <c r="I42" s="1">
        <v>0</v>
      </c>
      <c r="J42" s="26">
        <v>31830</v>
      </c>
      <c r="K42" s="87">
        <v>1</v>
      </c>
      <c r="L42" s="36"/>
    </row>
    <row r="43" spans="1:12" ht="82.5" customHeight="1" x14ac:dyDescent="0.25">
      <c r="A43" s="73"/>
      <c r="B43" s="35" t="s">
        <v>81</v>
      </c>
      <c r="C43" s="1">
        <v>1061</v>
      </c>
      <c r="D43" s="35" t="s">
        <v>200</v>
      </c>
      <c r="E43" s="23" t="s">
        <v>70</v>
      </c>
      <c r="F43" s="33" t="s">
        <v>157</v>
      </c>
      <c r="G43" s="1">
        <v>2021</v>
      </c>
      <c r="H43" s="26">
        <v>33624</v>
      </c>
      <c r="I43" s="1">
        <v>0</v>
      </c>
      <c r="J43" s="26">
        <v>33624</v>
      </c>
      <c r="K43" s="87">
        <v>1</v>
      </c>
      <c r="L43" s="36"/>
    </row>
    <row r="44" spans="1:12" ht="69.75" customHeight="1" x14ac:dyDescent="0.25">
      <c r="A44" s="73"/>
      <c r="B44" s="35" t="s">
        <v>81</v>
      </c>
      <c r="C44" s="1">
        <v>1061</v>
      </c>
      <c r="D44" s="35" t="s">
        <v>200</v>
      </c>
      <c r="E44" s="23" t="s">
        <v>70</v>
      </c>
      <c r="F44" s="2" t="s">
        <v>174</v>
      </c>
      <c r="G44" s="1">
        <v>2021</v>
      </c>
      <c r="H44" s="26">
        <v>171064</v>
      </c>
      <c r="I44" s="1">
        <v>0</v>
      </c>
      <c r="J44" s="26">
        <v>171064</v>
      </c>
      <c r="K44" s="87">
        <v>1</v>
      </c>
      <c r="L44" s="36"/>
    </row>
    <row r="45" spans="1:12" ht="80.25" customHeight="1" x14ac:dyDescent="0.25">
      <c r="A45" s="73"/>
      <c r="B45" s="35" t="s">
        <v>81</v>
      </c>
      <c r="C45" s="1">
        <v>1061</v>
      </c>
      <c r="D45" s="35" t="s">
        <v>200</v>
      </c>
      <c r="E45" s="23" t="s">
        <v>70</v>
      </c>
      <c r="F45" s="33" t="s">
        <v>172</v>
      </c>
      <c r="G45" s="1">
        <v>2021</v>
      </c>
      <c r="H45" s="26">
        <v>262392</v>
      </c>
      <c r="I45" s="1">
        <v>0</v>
      </c>
      <c r="J45" s="26">
        <v>262392</v>
      </c>
      <c r="K45" s="87">
        <v>1</v>
      </c>
      <c r="L45" s="36"/>
    </row>
    <row r="46" spans="1:12" ht="87" customHeight="1" x14ac:dyDescent="0.25">
      <c r="A46" s="73"/>
      <c r="B46" s="35" t="s">
        <v>81</v>
      </c>
      <c r="C46" s="1">
        <v>1061</v>
      </c>
      <c r="D46" s="35" t="s">
        <v>200</v>
      </c>
      <c r="E46" s="23" t="s">
        <v>70</v>
      </c>
      <c r="F46" s="2" t="s">
        <v>173</v>
      </c>
      <c r="G46" s="1">
        <v>2021</v>
      </c>
      <c r="H46" s="26">
        <v>68943</v>
      </c>
      <c r="I46" s="1">
        <v>0</v>
      </c>
      <c r="J46" s="26">
        <v>68943</v>
      </c>
      <c r="K46" s="87">
        <v>1</v>
      </c>
      <c r="L46" s="36"/>
    </row>
    <row r="47" spans="1:12" ht="67.5" customHeight="1" x14ac:dyDescent="0.25">
      <c r="A47" s="73"/>
      <c r="B47" s="35" t="s">
        <v>81</v>
      </c>
      <c r="C47" s="1">
        <v>1061</v>
      </c>
      <c r="D47" s="35" t="s">
        <v>200</v>
      </c>
      <c r="E47" s="23" t="s">
        <v>70</v>
      </c>
      <c r="F47" s="33" t="s">
        <v>93</v>
      </c>
      <c r="G47" s="1">
        <v>2021</v>
      </c>
      <c r="H47" s="26">
        <v>1009110</v>
      </c>
      <c r="I47" s="1">
        <v>0</v>
      </c>
      <c r="J47" s="26">
        <v>1009110</v>
      </c>
      <c r="K47" s="87">
        <v>1</v>
      </c>
      <c r="L47" s="36"/>
    </row>
    <row r="48" spans="1:12" ht="84" customHeight="1" x14ac:dyDescent="0.25">
      <c r="A48" s="73"/>
      <c r="B48" s="35" t="s">
        <v>81</v>
      </c>
      <c r="C48" s="1">
        <v>1061</v>
      </c>
      <c r="D48" s="35" t="s">
        <v>200</v>
      </c>
      <c r="E48" s="23" t="s">
        <v>70</v>
      </c>
      <c r="F48" s="2" t="s">
        <v>175</v>
      </c>
      <c r="G48" s="1">
        <v>2021</v>
      </c>
      <c r="H48" s="26">
        <v>1071237</v>
      </c>
      <c r="I48" s="1">
        <v>0</v>
      </c>
      <c r="J48" s="26">
        <v>1071237</v>
      </c>
      <c r="K48" s="87">
        <v>1</v>
      </c>
      <c r="L48" s="36"/>
    </row>
    <row r="49" spans="1:18" ht="109.5" customHeight="1" x14ac:dyDescent="0.25">
      <c r="A49" s="73"/>
      <c r="B49" s="35" t="s">
        <v>167</v>
      </c>
      <c r="C49" s="1" t="s">
        <v>168</v>
      </c>
      <c r="D49" s="35" t="s">
        <v>169</v>
      </c>
      <c r="E49" s="23" t="s">
        <v>170</v>
      </c>
      <c r="F49" s="47" t="s">
        <v>22</v>
      </c>
      <c r="G49" s="1">
        <v>2021</v>
      </c>
      <c r="H49" s="24">
        <v>35800</v>
      </c>
      <c r="I49" s="1">
        <v>0</v>
      </c>
      <c r="J49" s="24">
        <v>35800</v>
      </c>
      <c r="K49" s="87">
        <v>1</v>
      </c>
      <c r="L49" s="36"/>
    </row>
    <row r="50" spans="1:18" ht="96.75" customHeight="1" x14ac:dyDescent="0.25">
      <c r="A50" s="73"/>
      <c r="B50" s="35" t="s">
        <v>167</v>
      </c>
      <c r="C50" s="1" t="s">
        <v>168</v>
      </c>
      <c r="D50" s="35" t="s">
        <v>169</v>
      </c>
      <c r="E50" s="23" t="s">
        <v>170</v>
      </c>
      <c r="F50" s="47" t="s">
        <v>19</v>
      </c>
      <c r="G50" s="1">
        <v>2021</v>
      </c>
      <c r="H50" s="26">
        <v>60653</v>
      </c>
      <c r="I50" s="1">
        <v>0</v>
      </c>
      <c r="J50" s="24">
        <v>60653</v>
      </c>
      <c r="K50" s="87">
        <v>1</v>
      </c>
      <c r="L50" s="36"/>
    </row>
    <row r="51" spans="1:18" ht="84.75" customHeight="1" x14ac:dyDescent="0.25">
      <c r="A51" s="73"/>
      <c r="B51" s="35" t="s">
        <v>167</v>
      </c>
      <c r="C51" s="1" t="s">
        <v>168</v>
      </c>
      <c r="D51" s="35" t="s">
        <v>169</v>
      </c>
      <c r="E51" s="23" t="s">
        <v>170</v>
      </c>
      <c r="F51" s="47" t="s">
        <v>171</v>
      </c>
      <c r="G51" s="1">
        <v>2021</v>
      </c>
      <c r="H51" s="24">
        <v>107247</v>
      </c>
      <c r="I51" s="1">
        <v>0</v>
      </c>
      <c r="J51" s="24">
        <v>107247</v>
      </c>
      <c r="K51" s="87">
        <v>1</v>
      </c>
      <c r="L51" s="36"/>
    </row>
    <row r="52" spans="1:18" ht="172.5" customHeight="1" x14ac:dyDescent="0.25">
      <c r="A52" s="73"/>
      <c r="B52" s="35" t="s">
        <v>167</v>
      </c>
      <c r="C52" s="1" t="s">
        <v>168</v>
      </c>
      <c r="D52" s="35" t="s">
        <v>169</v>
      </c>
      <c r="E52" s="23" t="s">
        <v>170</v>
      </c>
      <c r="F52" s="47" t="s">
        <v>21</v>
      </c>
      <c r="G52" s="1">
        <v>2021</v>
      </c>
      <c r="H52" s="26">
        <v>408215</v>
      </c>
      <c r="I52" s="1">
        <v>0</v>
      </c>
      <c r="J52" s="24">
        <v>408215</v>
      </c>
      <c r="K52" s="87">
        <v>1</v>
      </c>
      <c r="L52" s="36"/>
    </row>
    <row r="53" spans="1:18" ht="171" customHeight="1" x14ac:dyDescent="0.25">
      <c r="A53" s="73"/>
      <c r="B53" s="35" t="s">
        <v>167</v>
      </c>
      <c r="C53" s="1" t="s">
        <v>168</v>
      </c>
      <c r="D53" s="35" t="s">
        <v>169</v>
      </c>
      <c r="E53" s="23" t="s">
        <v>170</v>
      </c>
      <c r="F53" s="47" t="s">
        <v>20</v>
      </c>
      <c r="G53" s="1">
        <v>2021</v>
      </c>
      <c r="H53" s="26">
        <v>349590</v>
      </c>
      <c r="I53" s="1">
        <v>0</v>
      </c>
      <c r="J53" s="24">
        <v>349590</v>
      </c>
      <c r="K53" s="87">
        <v>1</v>
      </c>
      <c r="L53" s="36"/>
    </row>
    <row r="54" spans="1:18" ht="74.25" customHeight="1" x14ac:dyDescent="0.25">
      <c r="A54" s="73"/>
      <c r="B54" s="35" t="s">
        <v>167</v>
      </c>
      <c r="C54" s="1" t="s">
        <v>168</v>
      </c>
      <c r="D54" s="35" t="s">
        <v>169</v>
      </c>
      <c r="E54" s="23" t="s">
        <v>170</v>
      </c>
      <c r="F54" s="51" t="s">
        <v>177</v>
      </c>
      <c r="G54" s="1">
        <v>2021</v>
      </c>
      <c r="H54" s="24">
        <v>398530</v>
      </c>
      <c r="I54" s="1">
        <v>0</v>
      </c>
      <c r="J54" s="24">
        <v>398530</v>
      </c>
      <c r="K54" s="87">
        <v>1</v>
      </c>
      <c r="L54" s="36"/>
    </row>
    <row r="55" spans="1:18" ht="51.75" customHeight="1" x14ac:dyDescent="0.25">
      <c r="A55" s="73"/>
      <c r="B55" s="11" t="s">
        <v>62</v>
      </c>
      <c r="C55" s="11"/>
      <c r="D55" s="11"/>
      <c r="E55" s="21" t="s">
        <v>63</v>
      </c>
      <c r="F55" s="86"/>
      <c r="G55" s="11">
        <v>2021</v>
      </c>
      <c r="H55" s="25"/>
      <c r="I55" s="11"/>
      <c r="J55" s="22">
        <f>J56</f>
        <v>4073175</v>
      </c>
      <c r="K55" s="87"/>
      <c r="L55" s="36"/>
    </row>
    <row r="56" spans="1:18" ht="52.5" customHeight="1" x14ac:dyDescent="0.25">
      <c r="A56" s="73"/>
      <c r="B56" s="29" t="s">
        <v>64</v>
      </c>
      <c r="C56" s="29"/>
      <c r="D56" s="29"/>
      <c r="E56" s="28" t="s">
        <v>63</v>
      </c>
      <c r="F56" s="28"/>
      <c r="G56" s="29">
        <v>2021</v>
      </c>
      <c r="H56" s="30"/>
      <c r="I56" s="29"/>
      <c r="J56" s="31">
        <f>J59+J58+J57</f>
        <v>4073175</v>
      </c>
      <c r="K56" s="87"/>
      <c r="L56" s="36"/>
    </row>
    <row r="57" spans="1:18" ht="71.25" customHeight="1" x14ac:dyDescent="0.25">
      <c r="A57" s="73"/>
      <c r="B57" s="1" t="s">
        <v>83</v>
      </c>
      <c r="C57" s="1" t="s">
        <v>84</v>
      </c>
      <c r="D57" s="1" t="s">
        <v>85</v>
      </c>
      <c r="E57" s="23" t="s">
        <v>86</v>
      </c>
      <c r="F57" s="23" t="s">
        <v>87</v>
      </c>
      <c r="G57" s="1">
        <v>2021</v>
      </c>
      <c r="H57" s="26">
        <v>3600000</v>
      </c>
      <c r="I57" s="1">
        <v>0</v>
      </c>
      <c r="J57" s="24">
        <v>2900000</v>
      </c>
      <c r="K57" s="87">
        <v>1</v>
      </c>
      <c r="L57" s="36"/>
    </row>
    <row r="58" spans="1:18" ht="64.5" customHeight="1" x14ac:dyDescent="0.25">
      <c r="A58" s="73"/>
      <c r="B58" s="1" t="s">
        <v>99</v>
      </c>
      <c r="C58" s="1" t="s">
        <v>208</v>
      </c>
      <c r="D58" s="1" t="s">
        <v>202</v>
      </c>
      <c r="E58" s="23" t="s">
        <v>209</v>
      </c>
      <c r="F58" s="23" t="s">
        <v>100</v>
      </c>
      <c r="G58" s="1" t="s">
        <v>15</v>
      </c>
      <c r="H58" s="26">
        <v>1754234</v>
      </c>
      <c r="I58" s="1">
        <v>7</v>
      </c>
      <c r="J58" s="24">
        <v>12375</v>
      </c>
      <c r="K58" s="87">
        <v>1</v>
      </c>
      <c r="L58" s="36"/>
    </row>
    <row r="59" spans="1:18" ht="65.25" customHeight="1" x14ac:dyDescent="0.25">
      <c r="A59" s="73"/>
      <c r="B59" s="1" t="s">
        <v>61</v>
      </c>
      <c r="C59" s="1" t="s">
        <v>235</v>
      </c>
      <c r="D59" s="1" t="s">
        <v>204</v>
      </c>
      <c r="E59" s="23" t="s">
        <v>236</v>
      </c>
      <c r="F59" s="23" t="s">
        <v>137</v>
      </c>
      <c r="G59" s="1" t="s">
        <v>14</v>
      </c>
      <c r="H59" s="26">
        <v>3391997</v>
      </c>
      <c r="I59" s="1">
        <v>93</v>
      </c>
      <c r="J59" s="24">
        <v>1160800</v>
      </c>
      <c r="K59" s="87">
        <v>1</v>
      </c>
      <c r="L59" s="36"/>
    </row>
    <row r="60" spans="1:18" ht="74.25" customHeight="1" x14ac:dyDescent="0.25">
      <c r="A60" s="73"/>
      <c r="B60" s="11" t="s">
        <v>211</v>
      </c>
      <c r="C60" s="11"/>
      <c r="D60" s="11"/>
      <c r="E60" s="21" t="s">
        <v>262</v>
      </c>
      <c r="F60" s="21"/>
      <c r="G60" s="11"/>
      <c r="H60" s="25"/>
      <c r="I60" s="11"/>
      <c r="J60" s="22">
        <f>J61</f>
        <v>330000</v>
      </c>
      <c r="K60" s="87">
        <v>1</v>
      </c>
      <c r="L60" s="66"/>
    </row>
    <row r="61" spans="1:18" s="4" customFormat="1" ht="68.25" customHeight="1" x14ac:dyDescent="0.25">
      <c r="A61" s="73"/>
      <c r="B61" s="1" t="s">
        <v>212</v>
      </c>
      <c r="C61" s="1"/>
      <c r="D61" s="1"/>
      <c r="E61" s="28" t="s">
        <v>262</v>
      </c>
      <c r="F61" s="23"/>
      <c r="G61" s="1"/>
      <c r="H61" s="26"/>
      <c r="I61" s="1"/>
      <c r="J61" s="24">
        <f>J62+J63+J64+J65</f>
        <v>330000</v>
      </c>
      <c r="K61" s="87">
        <v>1</v>
      </c>
      <c r="L61" s="66"/>
      <c r="M61" s="66"/>
      <c r="N61" s="44"/>
      <c r="O61" s="44"/>
      <c r="P61" s="66"/>
      <c r="Q61" s="66"/>
      <c r="R61" s="66"/>
    </row>
    <row r="62" spans="1:18" s="4" customFormat="1" ht="65.25" customHeight="1" x14ac:dyDescent="0.25">
      <c r="A62" s="73"/>
      <c r="B62" s="1" t="s">
        <v>142</v>
      </c>
      <c r="C62" s="1" t="s">
        <v>143</v>
      </c>
      <c r="D62" s="1" t="s">
        <v>206</v>
      </c>
      <c r="E62" s="28" t="s">
        <v>144</v>
      </c>
      <c r="F62" s="23" t="s">
        <v>145</v>
      </c>
      <c r="G62" s="1" t="s">
        <v>146</v>
      </c>
      <c r="H62" s="26">
        <v>4441770</v>
      </c>
      <c r="I62" s="1">
        <v>0</v>
      </c>
      <c r="J62" s="24">
        <v>50000</v>
      </c>
      <c r="K62" s="87">
        <v>0.08</v>
      </c>
      <c r="L62" s="66"/>
      <c r="M62" s="66"/>
      <c r="N62" s="44"/>
      <c r="O62" s="44"/>
      <c r="P62" s="66"/>
      <c r="Q62" s="66"/>
      <c r="R62" s="66"/>
    </row>
    <row r="63" spans="1:18" s="4" customFormat="1" ht="53.25" customHeight="1" x14ac:dyDescent="0.25">
      <c r="A63" s="73"/>
      <c r="B63" s="1" t="s">
        <v>220</v>
      </c>
      <c r="C63" s="1" t="s">
        <v>221</v>
      </c>
      <c r="D63" s="1" t="s">
        <v>206</v>
      </c>
      <c r="E63" s="33" t="s">
        <v>222</v>
      </c>
      <c r="F63" s="2" t="s">
        <v>82</v>
      </c>
      <c r="G63" s="1">
        <v>2021</v>
      </c>
      <c r="H63" s="26">
        <v>91085</v>
      </c>
      <c r="I63" s="1">
        <v>0</v>
      </c>
      <c r="J63" s="24">
        <v>91085</v>
      </c>
      <c r="K63" s="87">
        <v>1</v>
      </c>
      <c r="L63" s="66"/>
      <c r="M63" s="66"/>
      <c r="N63" s="44"/>
      <c r="O63" s="44"/>
      <c r="P63" s="66"/>
      <c r="Q63" s="66"/>
      <c r="R63" s="66"/>
    </row>
    <row r="64" spans="1:18" s="4" customFormat="1" ht="60" customHeight="1" x14ac:dyDescent="0.25">
      <c r="A64" s="73"/>
      <c r="B64" s="1" t="s">
        <v>220</v>
      </c>
      <c r="C64" s="1" t="s">
        <v>221</v>
      </c>
      <c r="D64" s="1" t="s">
        <v>206</v>
      </c>
      <c r="E64" s="33" t="s">
        <v>222</v>
      </c>
      <c r="F64" s="2" t="s">
        <v>60</v>
      </c>
      <c r="G64" s="1">
        <v>2021</v>
      </c>
      <c r="H64" s="26">
        <v>90841</v>
      </c>
      <c r="I64" s="1">
        <v>0</v>
      </c>
      <c r="J64" s="24">
        <v>90841</v>
      </c>
      <c r="K64" s="87">
        <v>1</v>
      </c>
      <c r="L64" s="36"/>
      <c r="M64" s="66"/>
      <c r="N64" s="44"/>
      <c r="O64" s="44"/>
      <c r="P64" s="66"/>
      <c r="Q64" s="66"/>
      <c r="R64" s="66"/>
    </row>
    <row r="65" spans="1:18" s="4" customFormat="1" ht="58.5" customHeight="1" x14ac:dyDescent="0.25">
      <c r="A65" s="73"/>
      <c r="B65" s="1" t="s">
        <v>220</v>
      </c>
      <c r="C65" s="1" t="s">
        <v>221</v>
      </c>
      <c r="D65" s="1" t="s">
        <v>206</v>
      </c>
      <c r="E65" s="33" t="s">
        <v>222</v>
      </c>
      <c r="F65" s="2" t="s">
        <v>140</v>
      </c>
      <c r="G65" s="1">
        <v>2021</v>
      </c>
      <c r="H65" s="26">
        <v>98074</v>
      </c>
      <c r="I65" s="1">
        <v>0</v>
      </c>
      <c r="J65" s="24">
        <v>98074</v>
      </c>
      <c r="K65" s="87">
        <v>1</v>
      </c>
      <c r="L65" s="66"/>
      <c r="M65" s="66"/>
      <c r="N65" s="44"/>
      <c r="O65" s="44"/>
      <c r="P65" s="66"/>
      <c r="Q65" s="66"/>
      <c r="R65" s="66"/>
    </row>
    <row r="66" spans="1:18" s="4" customFormat="1" ht="77.25" customHeight="1" x14ac:dyDescent="0.25">
      <c r="A66" s="73"/>
      <c r="B66" s="11">
        <v>1100000</v>
      </c>
      <c r="C66" s="11"/>
      <c r="D66" s="11"/>
      <c r="E66" s="94" t="s">
        <v>268</v>
      </c>
      <c r="F66" s="95"/>
      <c r="G66" s="11"/>
      <c r="H66" s="25"/>
      <c r="I66" s="11"/>
      <c r="J66" s="22">
        <f>J67</f>
        <v>409400</v>
      </c>
      <c r="K66" s="96"/>
      <c r="L66" s="66"/>
      <c r="M66" s="66"/>
      <c r="N66" s="44"/>
      <c r="O66" s="44"/>
      <c r="P66" s="66"/>
      <c r="Q66" s="66"/>
      <c r="R66" s="66"/>
    </row>
    <row r="67" spans="1:18" s="4" customFormat="1" ht="58.5" customHeight="1" x14ac:dyDescent="0.25">
      <c r="A67" s="73"/>
      <c r="B67" s="1">
        <v>1110000</v>
      </c>
      <c r="C67" s="1"/>
      <c r="D67" s="1"/>
      <c r="E67" s="33" t="s">
        <v>268</v>
      </c>
      <c r="F67" s="2"/>
      <c r="G67" s="1"/>
      <c r="H67" s="26"/>
      <c r="I67" s="1"/>
      <c r="J67" s="24">
        <f>J68</f>
        <v>409400</v>
      </c>
      <c r="K67" s="87"/>
      <c r="L67" s="66"/>
      <c r="M67" s="66"/>
      <c r="N67" s="44"/>
      <c r="O67" s="44"/>
      <c r="P67" s="66"/>
      <c r="Q67" s="66"/>
      <c r="R67" s="66"/>
    </row>
    <row r="68" spans="1:18" s="4" customFormat="1" ht="76.5" customHeight="1" x14ac:dyDescent="0.25">
      <c r="A68" s="73"/>
      <c r="B68" s="1">
        <v>1115031</v>
      </c>
      <c r="C68" s="1" t="s">
        <v>269</v>
      </c>
      <c r="D68" s="1" t="s">
        <v>201</v>
      </c>
      <c r="E68" s="33" t="s">
        <v>270</v>
      </c>
      <c r="F68" s="2" t="s">
        <v>271</v>
      </c>
      <c r="G68" s="1">
        <v>2021</v>
      </c>
      <c r="H68" s="26">
        <v>409400</v>
      </c>
      <c r="I68" s="1">
        <v>0</v>
      </c>
      <c r="J68" s="24">
        <v>409400</v>
      </c>
      <c r="K68" s="87">
        <v>1</v>
      </c>
      <c r="L68" s="66"/>
      <c r="M68" s="66"/>
      <c r="N68" s="44"/>
      <c r="O68" s="44"/>
      <c r="P68" s="66"/>
      <c r="Q68" s="66"/>
      <c r="R68" s="66"/>
    </row>
    <row r="69" spans="1:18" s="4" customFormat="1" ht="93" customHeight="1" x14ac:dyDescent="0.25">
      <c r="A69" s="73"/>
      <c r="B69" s="3">
        <v>1500000</v>
      </c>
      <c r="C69" s="3"/>
      <c r="D69" s="3"/>
      <c r="E69" s="16" t="s">
        <v>103</v>
      </c>
      <c r="F69" s="9"/>
      <c r="G69" s="38"/>
      <c r="H69" s="18"/>
      <c r="I69" s="38"/>
      <c r="J69" s="18">
        <f>SUM(J70)</f>
        <v>244205082</v>
      </c>
      <c r="K69" s="87"/>
      <c r="L69" s="66"/>
      <c r="M69" s="66"/>
      <c r="N69" s="44"/>
      <c r="O69" s="44"/>
      <c r="P69" s="66"/>
      <c r="Q69" s="66"/>
      <c r="R69" s="66"/>
    </row>
    <row r="70" spans="1:18" s="4" customFormat="1" ht="102.75" customHeight="1" x14ac:dyDescent="0.25">
      <c r="A70" s="73"/>
      <c r="B70" s="9">
        <v>1510000</v>
      </c>
      <c r="C70" s="9"/>
      <c r="D70" s="9"/>
      <c r="E70" s="20" t="s">
        <v>103</v>
      </c>
      <c r="F70" s="9"/>
      <c r="G70" s="14"/>
      <c r="H70" s="15"/>
      <c r="I70" s="14"/>
      <c r="J70" s="15">
        <f>SUM(J71:J192)</f>
        <v>244205082</v>
      </c>
      <c r="K70" s="87"/>
      <c r="L70" s="66"/>
      <c r="M70" s="66"/>
      <c r="N70" s="44"/>
      <c r="O70" s="44"/>
      <c r="P70" s="66"/>
      <c r="Q70" s="66"/>
      <c r="R70" s="66"/>
    </row>
    <row r="71" spans="1:18" s="4" customFormat="1" ht="55.5" customHeight="1" x14ac:dyDescent="0.25">
      <c r="A71" s="73"/>
      <c r="B71" s="9">
        <v>1511010</v>
      </c>
      <c r="C71" s="9" t="s">
        <v>207</v>
      </c>
      <c r="D71" s="9" t="s">
        <v>199</v>
      </c>
      <c r="E71" s="23" t="s">
        <v>215</v>
      </c>
      <c r="F71" s="12" t="s">
        <v>116</v>
      </c>
      <c r="G71" s="8">
        <v>2021</v>
      </c>
      <c r="H71" s="15">
        <v>24766136</v>
      </c>
      <c r="I71" s="62">
        <v>0</v>
      </c>
      <c r="J71" s="15">
        <v>4900000</v>
      </c>
      <c r="K71" s="87">
        <v>1</v>
      </c>
      <c r="L71" s="66"/>
      <c r="M71" s="66"/>
      <c r="N71" s="44"/>
      <c r="O71" s="44"/>
      <c r="P71" s="66"/>
      <c r="Q71" s="66"/>
      <c r="R71" s="66"/>
    </row>
    <row r="72" spans="1:18" s="4" customFormat="1" ht="54" customHeight="1" x14ac:dyDescent="0.25">
      <c r="A72" s="73"/>
      <c r="B72" s="9">
        <v>1511021</v>
      </c>
      <c r="C72" s="9">
        <v>1021</v>
      </c>
      <c r="D72" s="9" t="s">
        <v>200</v>
      </c>
      <c r="E72" s="12" t="s">
        <v>69</v>
      </c>
      <c r="F72" s="34" t="s">
        <v>78</v>
      </c>
      <c r="G72" s="8" t="s">
        <v>14</v>
      </c>
      <c r="H72" s="15">
        <v>3500652</v>
      </c>
      <c r="I72" s="15">
        <v>99</v>
      </c>
      <c r="J72" s="15">
        <v>11413</v>
      </c>
      <c r="K72" s="87">
        <v>1</v>
      </c>
      <c r="L72" s="74"/>
      <c r="M72" s="66"/>
      <c r="N72" s="44"/>
      <c r="O72" s="44"/>
      <c r="P72" s="66"/>
      <c r="Q72" s="66"/>
      <c r="R72" s="66"/>
    </row>
    <row r="73" spans="1:18" s="4" customFormat="1" ht="50.25" customHeight="1" x14ac:dyDescent="0.25">
      <c r="A73" s="73"/>
      <c r="B73" s="9">
        <v>1511021</v>
      </c>
      <c r="C73" s="9">
        <v>1021</v>
      </c>
      <c r="D73" s="9" t="s">
        <v>200</v>
      </c>
      <c r="E73" s="12" t="s">
        <v>69</v>
      </c>
      <c r="F73" s="2" t="s">
        <v>79</v>
      </c>
      <c r="G73" s="8" t="s">
        <v>14</v>
      </c>
      <c r="H73" s="15">
        <v>3249459</v>
      </c>
      <c r="I73" s="15">
        <v>99</v>
      </c>
      <c r="J73" s="15">
        <v>11413</v>
      </c>
      <c r="K73" s="87">
        <v>1</v>
      </c>
      <c r="L73" s="74"/>
      <c r="M73" s="66"/>
      <c r="N73" s="44"/>
      <c r="O73" s="44"/>
      <c r="P73" s="66"/>
      <c r="Q73" s="66"/>
      <c r="R73" s="66"/>
    </row>
    <row r="74" spans="1:18" s="4" customFormat="1" ht="76.5" customHeight="1" x14ac:dyDescent="0.25">
      <c r="A74" s="73"/>
      <c r="B74" s="9">
        <v>1511021</v>
      </c>
      <c r="C74" s="9">
        <v>1021</v>
      </c>
      <c r="D74" s="9" t="s">
        <v>200</v>
      </c>
      <c r="E74" s="12" t="s">
        <v>69</v>
      </c>
      <c r="F74" s="34" t="s">
        <v>77</v>
      </c>
      <c r="G74" s="8" t="s">
        <v>15</v>
      </c>
      <c r="H74" s="15">
        <v>5493600</v>
      </c>
      <c r="I74" s="15">
        <v>99</v>
      </c>
      <c r="J74" s="15">
        <v>10944</v>
      </c>
      <c r="K74" s="87">
        <v>1</v>
      </c>
      <c r="L74" s="74"/>
      <c r="M74" s="66"/>
      <c r="N74" s="44"/>
      <c r="O74" s="44"/>
      <c r="P74" s="66"/>
      <c r="Q74" s="66"/>
      <c r="R74" s="66"/>
    </row>
    <row r="75" spans="1:18" s="4" customFormat="1" ht="48.75" customHeight="1" x14ac:dyDescent="0.25">
      <c r="A75" s="73"/>
      <c r="B75" s="9">
        <v>1511021</v>
      </c>
      <c r="C75" s="9">
        <v>1021</v>
      </c>
      <c r="D75" s="9" t="s">
        <v>200</v>
      </c>
      <c r="E75" s="12" t="s">
        <v>69</v>
      </c>
      <c r="F75" s="34" t="s">
        <v>107</v>
      </c>
      <c r="G75" s="8" t="s">
        <v>265</v>
      </c>
      <c r="H75" s="15">
        <v>3868256</v>
      </c>
      <c r="I75" s="15">
        <v>0</v>
      </c>
      <c r="J75" s="15">
        <v>63494</v>
      </c>
      <c r="K75" s="87">
        <v>1</v>
      </c>
      <c r="L75" s="74"/>
      <c r="M75" s="66"/>
      <c r="N75" s="44"/>
      <c r="O75" s="44"/>
      <c r="P75" s="66"/>
      <c r="Q75" s="66"/>
      <c r="R75" s="66"/>
    </row>
    <row r="76" spans="1:18" s="4" customFormat="1" ht="48.75" customHeight="1" x14ac:dyDescent="0.25">
      <c r="A76" s="73"/>
      <c r="B76" s="9">
        <v>1511021</v>
      </c>
      <c r="C76" s="9">
        <v>1021</v>
      </c>
      <c r="D76" s="9">
        <v>921</v>
      </c>
      <c r="E76" s="12" t="s">
        <v>69</v>
      </c>
      <c r="F76" s="34" t="s">
        <v>151</v>
      </c>
      <c r="G76" s="8" t="s">
        <v>265</v>
      </c>
      <c r="H76" s="15">
        <v>14286460</v>
      </c>
      <c r="I76" s="15">
        <v>0</v>
      </c>
      <c r="J76" s="15">
        <v>6000000</v>
      </c>
      <c r="K76" s="87">
        <v>1</v>
      </c>
      <c r="L76" s="74"/>
      <c r="M76" s="66"/>
      <c r="N76" s="44"/>
      <c r="O76" s="44"/>
      <c r="P76" s="66"/>
      <c r="Q76" s="66"/>
      <c r="R76" s="66"/>
    </row>
    <row r="77" spans="1:18" s="4" customFormat="1" ht="114.75" customHeight="1" x14ac:dyDescent="0.25">
      <c r="A77" s="73"/>
      <c r="B77" s="9" t="s">
        <v>147</v>
      </c>
      <c r="C77" s="9" t="s">
        <v>148</v>
      </c>
      <c r="D77" s="9" t="s">
        <v>149</v>
      </c>
      <c r="E77" s="12" t="s">
        <v>150</v>
      </c>
      <c r="F77" s="34" t="s">
        <v>151</v>
      </c>
      <c r="G77" s="8" t="s">
        <v>265</v>
      </c>
      <c r="H77" s="15">
        <v>14286460</v>
      </c>
      <c r="I77" s="15">
        <v>0</v>
      </c>
      <c r="J77" s="58">
        <v>4646460</v>
      </c>
      <c r="K77" s="87">
        <v>1</v>
      </c>
      <c r="L77" s="99"/>
      <c r="M77" s="100"/>
      <c r="N77" s="100"/>
      <c r="O77" s="100"/>
      <c r="P77" s="66"/>
      <c r="Q77" s="66"/>
      <c r="R77" s="66"/>
    </row>
    <row r="78" spans="1:18" s="4" customFormat="1" ht="69" customHeight="1" x14ac:dyDescent="0.25">
      <c r="A78" s="73"/>
      <c r="B78" s="9" t="s">
        <v>104</v>
      </c>
      <c r="C78" s="9">
        <v>1172</v>
      </c>
      <c r="D78" s="9" t="s">
        <v>149</v>
      </c>
      <c r="E78" s="12" t="s">
        <v>106</v>
      </c>
      <c r="F78" s="34" t="s">
        <v>151</v>
      </c>
      <c r="G78" s="8" t="s">
        <v>265</v>
      </c>
      <c r="H78" s="15">
        <v>14286460</v>
      </c>
      <c r="I78" s="15">
        <v>0</v>
      </c>
      <c r="J78" s="15">
        <v>10000000</v>
      </c>
      <c r="K78" s="87">
        <v>1</v>
      </c>
      <c r="L78" s="75"/>
      <c r="M78" s="76"/>
      <c r="N78" s="76"/>
      <c r="O78" s="76"/>
      <c r="P78" s="66"/>
      <c r="Q78" s="66"/>
      <c r="R78" s="66"/>
    </row>
    <row r="79" spans="1:18" s="4" customFormat="1" ht="65.25" customHeight="1" x14ac:dyDescent="0.25">
      <c r="A79" s="73"/>
      <c r="B79" s="9" t="s">
        <v>216</v>
      </c>
      <c r="C79" s="9" t="s">
        <v>208</v>
      </c>
      <c r="D79" s="9" t="s">
        <v>202</v>
      </c>
      <c r="E79" s="12" t="s">
        <v>209</v>
      </c>
      <c r="F79" s="12" t="s">
        <v>264</v>
      </c>
      <c r="G79" s="8" t="s">
        <v>263</v>
      </c>
      <c r="H79" s="15">
        <v>40878992</v>
      </c>
      <c r="I79" s="15">
        <v>99</v>
      </c>
      <c r="J79" s="15">
        <v>10442</v>
      </c>
      <c r="K79" s="87">
        <v>1</v>
      </c>
      <c r="L79" s="66"/>
      <c r="M79" s="66"/>
      <c r="N79" s="44"/>
      <c r="O79" s="44"/>
      <c r="P79" s="66"/>
      <c r="Q79" s="66"/>
      <c r="R79" s="66"/>
    </row>
    <row r="80" spans="1:18" s="4" customFormat="1" ht="75.75" customHeight="1" x14ac:dyDescent="0.25">
      <c r="A80" s="73"/>
      <c r="B80" s="9" t="s">
        <v>216</v>
      </c>
      <c r="C80" s="9" t="s">
        <v>208</v>
      </c>
      <c r="D80" s="9" t="s">
        <v>202</v>
      </c>
      <c r="E80" s="12" t="s">
        <v>209</v>
      </c>
      <c r="F80" s="12" t="s">
        <v>102</v>
      </c>
      <c r="G80" s="8" t="s">
        <v>14</v>
      </c>
      <c r="H80" s="15">
        <v>1207934</v>
      </c>
      <c r="I80" s="15">
        <v>99</v>
      </c>
      <c r="J80" s="15">
        <v>9506</v>
      </c>
      <c r="K80" s="87">
        <v>1</v>
      </c>
      <c r="L80" s="66"/>
      <c r="M80" s="66"/>
      <c r="N80" s="44"/>
      <c r="O80" s="44"/>
      <c r="P80" s="66"/>
      <c r="Q80" s="66"/>
      <c r="R80" s="66"/>
    </row>
    <row r="81" spans="1:18" s="4" customFormat="1" ht="105" customHeight="1" x14ac:dyDescent="0.25">
      <c r="A81" s="73"/>
      <c r="B81" s="9" t="s">
        <v>216</v>
      </c>
      <c r="C81" s="9" t="s">
        <v>208</v>
      </c>
      <c r="D81" s="9" t="s">
        <v>202</v>
      </c>
      <c r="E81" s="12" t="s">
        <v>209</v>
      </c>
      <c r="F81" s="12" t="s">
        <v>101</v>
      </c>
      <c r="G81" s="8" t="s">
        <v>265</v>
      </c>
      <c r="H81" s="15">
        <v>545000</v>
      </c>
      <c r="I81" s="15">
        <v>0</v>
      </c>
      <c r="J81" s="15">
        <v>545000</v>
      </c>
      <c r="K81" s="87">
        <v>1</v>
      </c>
      <c r="L81" s="66"/>
      <c r="M81" s="66"/>
      <c r="N81" s="44"/>
      <c r="O81" s="44"/>
      <c r="P81" s="66"/>
      <c r="Q81" s="66"/>
      <c r="R81" s="66"/>
    </row>
    <row r="82" spans="1:18" s="4" customFormat="1" ht="118.5" customHeight="1" x14ac:dyDescent="0.25">
      <c r="A82" s="73"/>
      <c r="B82" s="9" t="s">
        <v>216</v>
      </c>
      <c r="C82" s="9" t="s">
        <v>208</v>
      </c>
      <c r="D82" s="9" t="s">
        <v>202</v>
      </c>
      <c r="E82" s="12" t="s">
        <v>209</v>
      </c>
      <c r="F82" s="12" t="s">
        <v>181</v>
      </c>
      <c r="G82" s="8" t="s">
        <v>265</v>
      </c>
      <c r="H82" s="15">
        <v>57</v>
      </c>
      <c r="I82" s="15">
        <v>0</v>
      </c>
      <c r="J82" s="15">
        <v>57</v>
      </c>
      <c r="K82" s="87">
        <v>1</v>
      </c>
      <c r="L82" s="66"/>
      <c r="M82" s="66"/>
      <c r="N82" s="44"/>
      <c r="O82" s="44"/>
      <c r="P82" s="66"/>
      <c r="Q82" s="66"/>
      <c r="R82" s="66"/>
    </row>
    <row r="83" spans="1:18" s="4" customFormat="1" ht="67.5" customHeight="1" x14ac:dyDescent="0.25">
      <c r="A83" s="73"/>
      <c r="B83" s="9">
        <v>1512030</v>
      </c>
      <c r="C83" s="9" t="s">
        <v>128</v>
      </c>
      <c r="D83" s="8" t="s">
        <v>129</v>
      </c>
      <c r="E83" s="12" t="s">
        <v>130</v>
      </c>
      <c r="F83" s="2" t="s">
        <v>131</v>
      </c>
      <c r="G83" s="8" t="s">
        <v>265</v>
      </c>
      <c r="H83" s="15">
        <v>29843</v>
      </c>
      <c r="I83" s="15">
        <v>0</v>
      </c>
      <c r="J83" s="15">
        <v>29843</v>
      </c>
      <c r="K83" s="87">
        <v>1</v>
      </c>
      <c r="L83" s="66"/>
      <c r="M83" s="66"/>
      <c r="N83" s="44"/>
      <c r="O83" s="44"/>
      <c r="P83" s="66"/>
      <c r="Q83" s="66"/>
      <c r="R83" s="66"/>
    </row>
    <row r="84" spans="1:18" s="4" customFormat="1" ht="109.5" customHeight="1" x14ac:dyDescent="0.25">
      <c r="A84" s="73"/>
      <c r="B84" s="9">
        <v>1515046</v>
      </c>
      <c r="C84" s="9">
        <v>5046</v>
      </c>
      <c r="D84" s="8" t="s">
        <v>201</v>
      </c>
      <c r="E84" s="2" t="s">
        <v>261</v>
      </c>
      <c r="F84" s="12" t="s">
        <v>249</v>
      </c>
      <c r="G84" s="8" t="s">
        <v>263</v>
      </c>
      <c r="H84" s="15">
        <v>88267121</v>
      </c>
      <c r="I84" s="15">
        <v>95</v>
      </c>
      <c r="J84" s="15">
        <v>5993336</v>
      </c>
      <c r="K84" s="87">
        <v>1</v>
      </c>
      <c r="L84" s="66"/>
      <c r="M84" s="66"/>
      <c r="N84" s="44"/>
      <c r="O84" s="44"/>
      <c r="P84" s="66"/>
      <c r="Q84" s="66"/>
      <c r="R84" s="66"/>
    </row>
    <row r="85" spans="1:18" s="4" customFormat="1" ht="54" customHeight="1" x14ac:dyDescent="0.25">
      <c r="A85" s="73"/>
      <c r="B85" s="49">
        <v>1516030</v>
      </c>
      <c r="C85" s="49" t="s">
        <v>213</v>
      </c>
      <c r="D85" s="49" t="s">
        <v>203</v>
      </c>
      <c r="E85" s="46" t="s">
        <v>214</v>
      </c>
      <c r="F85" s="46" t="s">
        <v>98</v>
      </c>
      <c r="G85" s="49">
        <v>2021</v>
      </c>
      <c r="H85" s="26">
        <v>77600</v>
      </c>
      <c r="I85" s="49">
        <v>0</v>
      </c>
      <c r="J85" s="26">
        <v>128300</v>
      </c>
      <c r="K85" s="87">
        <v>1</v>
      </c>
      <c r="L85" s="66"/>
      <c r="M85" s="66"/>
      <c r="N85" s="44"/>
      <c r="O85" s="44"/>
      <c r="P85" s="66"/>
      <c r="Q85" s="66"/>
      <c r="R85" s="66"/>
    </row>
    <row r="86" spans="1:18" s="4" customFormat="1" ht="41.25" customHeight="1" x14ac:dyDescent="0.25">
      <c r="A86" s="73"/>
      <c r="B86" s="49">
        <v>1516030</v>
      </c>
      <c r="C86" s="49" t="s">
        <v>213</v>
      </c>
      <c r="D86" s="49" t="s">
        <v>203</v>
      </c>
      <c r="E86" s="46" t="s">
        <v>214</v>
      </c>
      <c r="F86" s="46" t="s">
        <v>126</v>
      </c>
      <c r="G86" s="49">
        <v>2021</v>
      </c>
      <c r="H86" s="26">
        <v>299900</v>
      </c>
      <c r="I86" s="49">
        <v>0</v>
      </c>
      <c r="J86" s="26">
        <v>299900</v>
      </c>
      <c r="K86" s="87">
        <v>1</v>
      </c>
      <c r="L86" s="66"/>
      <c r="M86" s="66"/>
      <c r="N86" s="44"/>
      <c r="O86" s="44"/>
      <c r="P86" s="66"/>
      <c r="Q86" s="66"/>
      <c r="R86" s="66"/>
    </row>
    <row r="87" spans="1:18" s="4" customFormat="1" ht="55.5" customHeight="1" x14ac:dyDescent="0.25">
      <c r="A87" s="73"/>
      <c r="B87" s="50" t="s">
        <v>237</v>
      </c>
      <c r="C87" s="50" t="s">
        <v>213</v>
      </c>
      <c r="D87" s="50" t="s">
        <v>203</v>
      </c>
      <c r="E87" s="51" t="s">
        <v>214</v>
      </c>
      <c r="F87" s="54" t="s">
        <v>158</v>
      </c>
      <c r="G87" s="52" t="s">
        <v>265</v>
      </c>
      <c r="H87" s="53">
        <v>221700</v>
      </c>
      <c r="I87" s="53">
        <v>0</v>
      </c>
      <c r="J87" s="53">
        <v>221700</v>
      </c>
      <c r="K87" s="87">
        <v>1</v>
      </c>
      <c r="L87" s="66"/>
      <c r="M87" s="66"/>
      <c r="N87" s="44"/>
      <c r="O87" s="44"/>
      <c r="P87" s="66"/>
      <c r="Q87" s="66"/>
      <c r="R87" s="66"/>
    </row>
    <row r="88" spans="1:18" s="4" customFormat="1" ht="38.25" customHeight="1" x14ac:dyDescent="0.25">
      <c r="A88" s="73"/>
      <c r="B88" s="50" t="s">
        <v>237</v>
      </c>
      <c r="C88" s="50" t="s">
        <v>213</v>
      </c>
      <c r="D88" s="50" t="s">
        <v>203</v>
      </c>
      <c r="E88" s="51" t="s">
        <v>214</v>
      </c>
      <c r="F88" s="47" t="s">
        <v>159</v>
      </c>
      <c r="G88" s="52" t="s">
        <v>265</v>
      </c>
      <c r="H88" s="53">
        <v>231400</v>
      </c>
      <c r="I88" s="53">
        <v>0</v>
      </c>
      <c r="J88" s="53">
        <v>231400</v>
      </c>
      <c r="K88" s="87">
        <v>1</v>
      </c>
      <c r="L88" s="66"/>
      <c r="M88" s="66"/>
      <c r="N88" s="44"/>
      <c r="O88" s="44"/>
      <c r="P88" s="66"/>
      <c r="Q88" s="66"/>
      <c r="R88" s="66"/>
    </row>
    <row r="89" spans="1:18" s="4" customFormat="1" ht="51.75" customHeight="1" x14ac:dyDescent="0.25">
      <c r="A89" s="73"/>
      <c r="B89" s="50" t="s">
        <v>237</v>
      </c>
      <c r="C89" s="50" t="s">
        <v>213</v>
      </c>
      <c r="D89" s="50" t="s">
        <v>203</v>
      </c>
      <c r="E89" s="51" t="s">
        <v>214</v>
      </c>
      <c r="F89" s="54" t="s">
        <v>162</v>
      </c>
      <c r="G89" s="52" t="s">
        <v>265</v>
      </c>
      <c r="H89" s="53">
        <v>299953</v>
      </c>
      <c r="I89" s="53">
        <v>0</v>
      </c>
      <c r="J89" s="53">
        <v>299953</v>
      </c>
      <c r="K89" s="87">
        <v>1</v>
      </c>
      <c r="L89" s="37"/>
      <c r="M89" s="66"/>
      <c r="N89" s="44"/>
      <c r="O89" s="44"/>
      <c r="P89" s="66"/>
      <c r="Q89" s="66"/>
      <c r="R89" s="66"/>
    </row>
    <row r="90" spans="1:18" s="4" customFormat="1" ht="56.25" customHeight="1" x14ac:dyDescent="0.25">
      <c r="A90" s="73"/>
      <c r="B90" s="50" t="s">
        <v>237</v>
      </c>
      <c r="C90" s="50" t="s">
        <v>213</v>
      </c>
      <c r="D90" s="50" t="s">
        <v>203</v>
      </c>
      <c r="E90" s="51" t="s">
        <v>214</v>
      </c>
      <c r="F90" s="54" t="s">
        <v>163</v>
      </c>
      <c r="G90" s="52" t="s">
        <v>265</v>
      </c>
      <c r="H90" s="53">
        <v>299999</v>
      </c>
      <c r="I90" s="53">
        <v>0</v>
      </c>
      <c r="J90" s="53">
        <v>299999</v>
      </c>
      <c r="K90" s="87">
        <v>1</v>
      </c>
      <c r="L90" s="74"/>
      <c r="M90" s="66"/>
      <c r="N90" s="44"/>
      <c r="O90" s="44"/>
      <c r="P90" s="66"/>
      <c r="Q90" s="66"/>
      <c r="R90" s="66"/>
    </row>
    <row r="91" spans="1:18" s="4" customFormat="1" ht="40.5" customHeight="1" x14ac:dyDescent="0.25">
      <c r="A91" s="73"/>
      <c r="B91" s="50" t="s">
        <v>237</v>
      </c>
      <c r="C91" s="50" t="s">
        <v>213</v>
      </c>
      <c r="D91" s="50" t="s">
        <v>203</v>
      </c>
      <c r="E91" s="51" t="s">
        <v>214</v>
      </c>
      <c r="F91" s="59" t="s">
        <v>17</v>
      </c>
      <c r="G91" s="52" t="s">
        <v>265</v>
      </c>
      <c r="H91" s="53">
        <v>51149</v>
      </c>
      <c r="I91" s="53">
        <v>0</v>
      </c>
      <c r="J91" s="53">
        <v>51149</v>
      </c>
      <c r="K91" s="87">
        <v>1</v>
      </c>
      <c r="L91" s="74"/>
      <c r="M91" s="66"/>
      <c r="N91" s="44"/>
      <c r="O91" s="44"/>
      <c r="P91" s="66"/>
      <c r="Q91" s="66"/>
      <c r="R91" s="66"/>
    </row>
    <row r="92" spans="1:18" s="4" customFormat="1" ht="45.75" customHeight="1" x14ac:dyDescent="0.25">
      <c r="A92" s="73"/>
      <c r="B92" s="49">
        <v>1516030</v>
      </c>
      <c r="C92" s="49" t="s">
        <v>213</v>
      </c>
      <c r="D92" s="49" t="s">
        <v>203</v>
      </c>
      <c r="E92" s="46" t="s">
        <v>214</v>
      </c>
      <c r="F92" s="46" t="s">
        <v>55</v>
      </c>
      <c r="G92" s="49">
        <v>2021</v>
      </c>
      <c r="H92" s="26">
        <v>46</v>
      </c>
      <c r="I92" s="49">
        <v>0</v>
      </c>
      <c r="J92" s="26">
        <v>46</v>
      </c>
      <c r="K92" s="87">
        <v>1</v>
      </c>
      <c r="L92" s="74"/>
      <c r="M92" s="66"/>
      <c r="N92" s="44"/>
      <c r="O92" s="44"/>
      <c r="P92" s="66"/>
      <c r="Q92" s="66"/>
      <c r="R92" s="66"/>
    </row>
    <row r="93" spans="1:18" s="4" customFormat="1" ht="54.75" customHeight="1" x14ac:dyDescent="0.25">
      <c r="A93" s="73"/>
      <c r="B93" s="50" t="s">
        <v>237</v>
      </c>
      <c r="C93" s="50" t="s">
        <v>213</v>
      </c>
      <c r="D93" s="50" t="s">
        <v>203</v>
      </c>
      <c r="E93" s="51" t="s">
        <v>214</v>
      </c>
      <c r="F93" s="47" t="s">
        <v>161</v>
      </c>
      <c r="G93" s="52" t="s">
        <v>265</v>
      </c>
      <c r="H93" s="53">
        <v>133400</v>
      </c>
      <c r="I93" s="53">
        <v>0</v>
      </c>
      <c r="J93" s="53">
        <v>133400</v>
      </c>
      <c r="K93" s="87">
        <v>1</v>
      </c>
      <c r="L93" s="74"/>
      <c r="M93" s="66"/>
      <c r="N93" s="44"/>
      <c r="O93" s="44"/>
      <c r="P93" s="66"/>
      <c r="Q93" s="66"/>
      <c r="R93" s="66"/>
    </row>
    <row r="94" spans="1:18" ht="51.75" customHeight="1" x14ac:dyDescent="0.25">
      <c r="A94" s="13"/>
      <c r="B94" s="50" t="s">
        <v>237</v>
      </c>
      <c r="C94" s="50" t="s">
        <v>213</v>
      </c>
      <c r="D94" s="50" t="s">
        <v>203</v>
      </c>
      <c r="E94" s="51" t="s">
        <v>214</v>
      </c>
      <c r="F94" s="51" t="s">
        <v>266</v>
      </c>
      <c r="G94" s="52" t="s">
        <v>14</v>
      </c>
      <c r="H94" s="53">
        <v>34330494</v>
      </c>
      <c r="I94" s="53">
        <v>95</v>
      </c>
      <c r="J94" s="53">
        <v>3720200</v>
      </c>
      <c r="K94" s="87">
        <v>1</v>
      </c>
      <c r="L94" s="32"/>
    </row>
    <row r="95" spans="1:18" ht="39" customHeight="1" x14ac:dyDescent="0.25">
      <c r="A95" s="13"/>
      <c r="B95" s="50" t="s">
        <v>237</v>
      </c>
      <c r="C95" s="50" t="s">
        <v>213</v>
      </c>
      <c r="D95" s="50" t="s">
        <v>203</v>
      </c>
      <c r="E95" s="51" t="s">
        <v>214</v>
      </c>
      <c r="F95" s="47" t="s">
        <v>160</v>
      </c>
      <c r="G95" s="52" t="s">
        <v>265</v>
      </c>
      <c r="H95" s="53">
        <v>549993</v>
      </c>
      <c r="I95" s="53">
        <v>0</v>
      </c>
      <c r="J95" s="53">
        <v>549993</v>
      </c>
      <c r="K95" s="87">
        <v>1</v>
      </c>
      <c r="L95" s="32"/>
    </row>
    <row r="96" spans="1:18" ht="39.75" customHeight="1" x14ac:dyDescent="0.25">
      <c r="A96" s="13"/>
      <c r="B96" s="50" t="s">
        <v>237</v>
      </c>
      <c r="C96" s="50" t="s">
        <v>213</v>
      </c>
      <c r="D96" s="50" t="s">
        <v>203</v>
      </c>
      <c r="E96" s="51" t="s">
        <v>214</v>
      </c>
      <c r="F96" s="47" t="s">
        <v>187</v>
      </c>
      <c r="G96" s="52" t="s">
        <v>265</v>
      </c>
      <c r="H96" s="53">
        <v>181900</v>
      </c>
      <c r="I96" s="53">
        <v>0</v>
      </c>
      <c r="J96" s="53">
        <v>181900</v>
      </c>
      <c r="K96" s="87">
        <v>1</v>
      </c>
      <c r="L96" s="32"/>
    </row>
    <row r="97" spans="1:13" ht="34.5" customHeight="1" x14ac:dyDescent="0.25">
      <c r="A97" s="13"/>
      <c r="B97" s="50" t="s">
        <v>237</v>
      </c>
      <c r="C97" s="50" t="s">
        <v>213</v>
      </c>
      <c r="D97" s="50" t="s">
        <v>203</v>
      </c>
      <c r="E97" s="51" t="s">
        <v>214</v>
      </c>
      <c r="F97" s="47" t="s">
        <v>188</v>
      </c>
      <c r="G97" s="52" t="s">
        <v>265</v>
      </c>
      <c r="H97" s="53">
        <v>138300</v>
      </c>
      <c r="I97" s="53">
        <v>0</v>
      </c>
      <c r="J97" s="53">
        <v>138300</v>
      </c>
      <c r="K97" s="87">
        <v>1</v>
      </c>
      <c r="L97" s="32"/>
    </row>
    <row r="98" spans="1:13" ht="61.5" customHeight="1" x14ac:dyDescent="0.25">
      <c r="A98" s="13"/>
      <c r="B98" s="50" t="s">
        <v>237</v>
      </c>
      <c r="C98" s="50" t="s">
        <v>213</v>
      </c>
      <c r="D98" s="50" t="s">
        <v>203</v>
      </c>
      <c r="E98" s="51" t="s">
        <v>214</v>
      </c>
      <c r="F98" s="47" t="s">
        <v>30</v>
      </c>
      <c r="G98" s="52" t="s">
        <v>113</v>
      </c>
      <c r="H98" s="53">
        <v>50000</v>
      </c>
      <c r="I98" s="53">
        <v>0</v>
      </c>
      <c r="J98" s="53">
        <v>50000</v>
      </c>
      <c r="K98" s="87">
        <v>0.1</v>
      </c>
      <c r="L98" s="32"/>
    </row>
    <row r="99" spans="1:13" ht="61.5" customHeight="1" x14ac:dyDescent="0.25">
      <c r="A99" s="13"/>
      <c r="B99" s="50" t="s">
        <v>237</v>
      </c>
      <c r="C99" s="50" t="s">
        <v>213</v>
      </c>
      <c r="D99" s="50" t="s">
        <v>203</v>
      </c>
      <c r="E99" s="51" t="s">
        <v>214</v>
      </c>
      <c r="F99" s="47" t="s">
        <v>31</v>
      </c>
      <c r="G99" s="52" t="s">
        <v>113</v>
      </c>
      <c r="H99" s="53">
        <v>50000</v>
      </c>
      <c r="I99" s="53">
        <v>0</v>
      </c>
      <c r="J99" s="53">
        <v>50000</v>
      </c>
      <c r="K99" s="87">
        <v>0.1</v>
      </c>
      <c r="L99" s="32"/>
    </row>
    <row r="100" spans="1:13" ht="61.5" customHeight="1" x14ac:dyDescent="0.25">
      <c r="A100" s="13"/>
      <c r="B100" s="50" t="s">
        <v>237</v>
      </c>
      <c r="C100" s="50" t="s">
        <v>213</v>
      </c>
      <c r="D100" s="50" t="s">
        <v>203</v>
      </c>
      <c r="E100" s="51" t="s">
        <v>214</v>
      </c>
      <c r="F100" s="47" t="s">
        <v>272</v>
      </c>
      <c r="G100" s="52" t="s">
        <v>15</v>
      </c>
      <c r="H100" s="53">
        <v>14482183</v>
      </c>
      <c r="I100" s="53">
        <v>95</v>
      </c>
      <c r="J100" s="53">
        <v>10900</v>
      </c>
      <c r="K100" s="87">
        <v>1</v>
      </c>
      <c r="L100" s="32"/>
    </row>
    <row r="101" spans="1:13" ht="31.5" x14ac:dyDescent="0.25">
      <c r="A101" s="13"/>
      <c r="B101" s="49">
        <v>1516090</v>
      </c>
      <c r="C101" s="49" t="s">
        <v>223</v>
      </c>
      <c r="D101" s="49" t="s">
        <v>224</v>
      </c>
      <c r="E101" s="46" t="s">
        <v>225</v>
      </c>
      <c r="F101" s="46" t="s">
        <v>56</v>
      </c>
      <c r="G101" s="49">
        <v>2021</v>
      </c>
      <c r="H101" s="26">
        <v>29835</v>
      </c>
      <c r="I101" s="49">
        <v>0</v>
      </c>
      <c r="J101" s="26">
        <v>29835</v>
      </c>
      <c r="K101" s="87">
        <v>1</v>
      </c>
      <c r="L101" s="32"/>
    </row>
    <row r="102" spans="1:13" ht="40.5" customHeight="1" x14ac:dyDescent="0.25">
      <c r="A102" s="13"/>
      <c r="B102" s="49">
        <v>1516090</v>
      </c>
      <c r="C102" s="49" t="s">
        <v>223</v>
      </c>
      <c r="D102" s="49" t="s">
        <v>224</v>
      </c>
      <c r="E102" s="46" t="s">
        <v>225</v>
      </c>
      <c r="F102" s="47" t="s">
        <v>132</v>
      </c>
      <c r="G102" s="49">
        <v>2021</v>
      </c>
      <c r="H102" s="26">
        <v>19728</v>
      </c>
      <c r="I102" s="49">
        <v>0</v>
      </c>
      <c r="J102" s="26">
        <v>19728</v>
      </c>
      <c r="K102" s="87">
        <v>1</v>
      </c>
      <c r="M102" s="32"/>
    </row>
    <row r="103" spans="1:13" ht="31.5" x14ac:dyDescent="0.25">
      <c r="A103" s="13"/>
      <c r="B103" s="49">
        <v>1516090</v>
      </c>
      <c r="C103" s="49" t="s">
        <v>223</v>
      </c>
      <c r="D103" s="49" t="s">
        <v>224</v>
      </c>
      <c r="E103" s="46" t="s">
        <v>225</v>
      </c>
      <c r="F103" s="46" t="s">
        <v>186</v>
      </c>
      <c r="G103" s="49">
        <v>2021</v>
      </c>
      <c r="H103" s="26">
        <v>32241</v>
      </c>
      <c r="I103" s="49">
        <v>0</v>
      </c>
      <c r="J103" s="26">
        <v>32241</v>
      </c>
      <c r="K103" s="87">
        <v>1</v>
      </c>
    </row>
    <row r="104" spans="1:13" ht="31.5" x14ac:dyDescent="0.25">
      <c r="A104" s="13"/>
      <c r="B104" s="49">
        <v>1516090</v>
      </c>
      <c r="C104" s="49" t="s">
        <v>223</v>
      </c>
      <c r="D104" s="49" t="s">
        <v>224</v>
      </c>
      <c r="E104" s="46" t="s">
        <v>225</v>
      </c>
      <c r="F104" s="46" t="s">
        <v>185</v>
      </c>
      <c r="G104" s="49">
        <v>2021</v>
      </c>
      <c r="H104" s="26">
        <v>26200</v>
      </c>
      <c r="I104" s="49">
        <v>0</v>
      </c>
      <c r="J104" s="26">
        <v>26200</v>
      </c>
      <c r="K104" s="87">
        <v>1</v>
      </c>
    </row>
    <row r="105" spans="1:13" ht="31.5" x14ac:dyDescent="0.25">
      <c r="A105" s="13"/>
      <c r="B105" s="49">
        <v>1516090</v>
      </c>
      <c r="C105" s="49" t="s">
        <v>223</v>
      </c>
      <c r="D105" s="49" t="s">
        <v>224</v>
      </c>
      <c r="E105" s="46" t="s">
        <v>225</v>
      </c>
      <c r="F105" s="48" t="s">
        <v>133</v>
      </c>
      <c r="G105" s="49">
        <v>2021</v>
      </c>
      <c r="H105" s="26">
        <v>19397</v>
      </c>
      <c r="I105" s="49">
        <v>0</v>
      </c>
      <c r="J105" s="26">
        <v>19397</v>
      </c>
      <c r="K105" s="87">
        <v>1</v>
      </c>
      <c r="M105" s="32"/>
    </row>
    <row r="106" spans="1:13" ht="31.5" x14ac:dyDescent="0.25">
      <c r="A106" s="13"/>
      <c r="B106" s="49">
        <v>1516090</v>
      </c>
      <c r="C106" s="49" t="s">
        <v>223</v>
      </c>
      <c r="D106" s="49" t="s">
        <v>224</v>
      </c>
      <c r="E106" s="46" t="s">
        <v>225</v>
      </c>
      <c r="F106" s="48" t="s">
        <v>90</v>
      </c>
      <c r="G106" s="49">
        <v>2021</v>
      </c>
      <c r="H106" s="26">
        <v>34370</v>
      </c>
      <c r="I106" s="49">
        <v>0</v>
      </c>
      <c r="J106" s="26">
        <v>34370</v>
      </c>
      <c r="K106" s="87">
        <v>1</v>
      </c>
      <c r="M106" s="32"/>
    </row>
    <row r="107" spans="1:13" ht="31.5" x14ac:dyDescent="0.25">
      <c r="A107" s="13"/>
      <c r="B107" s="49">
        <v>1516090</v>
      </c>
      <c r="C107" s="49" t="s">
        <v>223</v>
      </c>
      <c r="D107" s="49" t="s">
        <v>224</v>
      </c>
      <c r="E107" s="46" t="s">
        <v>225</v>
      </c>
      <c r="F107" s="48" t="s">
        <v>91</v>
      </c>
      <c r="G107" s="49">
        <v>2021</v>
      </c>
      <c r="H107" s="26">
        <v>33220</v>
      </c>
      <c r="I107" s="49">
        <v>0</v>
      </c>
      <c r="J107" s="26">
        <v>33220</v>
      </c>
      <c r="K107" s="87">
        <v>1</v>
      </c>
      <c r="M107" s="32"/>
    </row>
    <row r="108" spans="1:13" ht="31.5" x14ac:dyDescent="0.25">
      <c r="A108" s="13"/>
      <c r="B108" s="49">
        <v>1516090</v>
      </c>
      <c r="C108" s="49" t="s">
        <v>223</v>
      </c>
      <c r="D108" s="49" t="s">
        <v>224</v>
      </c>
      <c r="E108" s="46" t="s">
        <v>225</v>
      </c>
      <c r="F108" s="47" t="s">
        <v>134</v>
      </c>
      <c r="G108" s="49">
        <v>2021</v>
      </c>
      <c r="H108" s="26">
        <v>32554</v>
      </c>
      <c r="I108" s="49">
        <v>0</v>
      </c>
      <c r="J108" s="26">
        <v>32554</v>
      </c>
      <c r="K108" s="87">
        <v>1</v>
      </c>
      <c r="L108" s="27"/>
    </row>
    <row r="109" spans="1:13" ht="31.5" x14ac:dyDescent="0.25">
      <c r="A109" s="13"/>
      <c r="B109" s="49">
        <v>1516090</v>
      </c>
      <c r="C109" s="49" t="s">
        <v>223</v>
      </c>
      <c r="D109" s="49" t="s">
        <v>224</v>
      </c>
      <c r="E109" s="46" t="s">
        <v>225</v>
      </c>
      <c r="F109" s="47" t="s">
        <v>135</v>
      </c>
      <c r="G109" s="49">
        <v>2021</v>
      </c>
      <c r="H109" s="26">
        <v>25624</v>
      </c>
      <c r="I109" s="49">
        <v>0</v>
      </c>
      <c r="J109" s="26">
        <v>25624</v>
      </c>
      <c r="K109" s="87">
        <v>1</v>
      </c>
      <c r="L109" s="27"/>
    </row>
    <row r="110" spans="1:13" ht="31.5" x14ac:dyDescent="0.25">
      <c r="A110" s="13"/>
      <c r="B110" s="49">
        <v>1516090</v>
      </c>
      <c r="C110" s="49" t="s">
        <v>223</v>
      </c>
      <c r="D110" s="49" t="s">
        <v>224</v>
      </c>
      <c r="E110" s="46" t="s">
        <v>225</v>
      </c>
      <c r="F110" s="48" t="s">
        <v>136</v>
      </c>
      <c r="G110" s="49">
        <v>2021</v>
      </c>
      <c r="H110" s="26">
        <v>27450</v>
      </c>
      <c r="I110" s="49">
        <v>0</v>
      </c>
      <c r="J110" s="26">
        <v>27450</v>
      </c>
      <c r="K110" s="87">
        <v>1</v>
      </c>
      <c r="L110" s="27"/>
    </row>
    <row r="111" spans="1:13" ht="31.5" x14ac:dyDescent="0.25">
      <c r="A111" s="13"/>
      <c r="B111" s="49">
        <v>1516090</v>
      </c>
      <c r="C111" s="49" t="s">
        <v>223</v>
      </c>
      <c r="D111" s="49" t="s">
        <v>224</v>
      </c>
      <c r="E111" s="46" t="s">
        <v>225</v>
      </c>
      <c r="F111" s="48" t="s">
        <v>89</v>
      </c>
      <c r="G111" s="49">
        <v>2021</v>
      </c>
      <c r="H111" s="26">
        <v>23380</v>
      </c>
      <c r="I111" s="49">
        <v>0</v>
      </c>
      <c r="J111" s="26">
        <v>23380</v>
      </c>
      <c r="K111" s="87">
        <v>1</v>
      </c>
      <c r="L111" s="32"/>
    </row>
    <row r="112" spans="1:13" ht="31.5" x14ac:dyDescent="0.25">
      <c r="A112" s="13"/>
      <c r="B112" s="49">
        <v>1516090</v>
      </c>
      <c r="C112" s="49" t="s">
        <v>223</v>
      </c>
      <c r="D112" s="49" t="s">
        <v>224</v>
      </c>
      <c r="E112" s="46" t="s">
        <v>225</v>
      </c>
      <c r="F112" s="33" t="s">
        <v>88</v>
      </c>
      <c r="G112" s="49">
        <v>2021</v>
      </c>
      <c r="H112" s="26">
        <v>50000</v>
      </c>
      <c r="I112" s="49">
        <v>0</v>
      </c>
      <c r="J112" s="26">
        <v>50000</v>
      </c>
      <c r="K112" s="87">
        <v>1</v>
      </c>
    </row>
    <row r="113" spans="1:11" ht="31.5" x14ac:dyDescent="0.25">
      <c r="A113" s="13"/>
      <c r="B113" s="49">
        <v>1516090</v>
      </c>
      <c r="C113" s="49" t="s">
        <v>223</v>
      </c>
      <c r="D113" s="49" t="s">
        <v>224</v>
      </c>
      <c r="E113" s="46" t="s">
        <v>225</v>
      </c>
      <c r="F113" s="46" t="s">
        <v>57</v>
      </c>
      <c r="G113" s="49">
        <v>2021</v>
      </c>
      <c r="H113" s="26">
        <v>42620</v>
      </c>
      <c r="I113" s="49">
        <v>0</v>
      </c>
      <c r="J113" s="26">
        <v>42620</v>
      </c>
      <c r="K113" s="87">
        <v>1</v>
      </c>
    </row>
    <row r="114" spans="1:11" ht="31.5" x14ac:dyDescent="0.25">
      <c r="A114" s="13"/>
      <c r="B114" s="49">
        <v>1516090</v>
      </c>
      <c r="C114" s="49" t="s">
        <v>223</v>
      </c>
      <c r="D114" s="49" t="s">
        <v>224</v>
      </c>
      <c r="E114" s="46" t="s">
        <v>225</v>
      </c>
      <c r="F114" s="46" t="s">
        <v>58</v>
      </c>
      <c r="G114" s="49">
        <v>2021</v>
      </c>
      <c r="H114" s="26">
        <v>30261</v>
      </c>
      <c r="I114" s="49">
        <v>0</v>
      </c>
      <c r="J114" s="26">
        <v>30261</v>
      </c>
      <c r="K114" s="87">
        <v>1</v>
      </c>
    </row>
    <row r="115" spans="1:11" ht="31.5" x14ac:dyDescent="0.25">
      <c r="A115" s="13"/>
      <c r="B115" s="49">
        <v>1516090</v>
      </c>
      <c r="C115" s="49" t="s">
        <v>223</v>
      </c>
      <c r="D115" s="49" t="s">
        <v>224</v>
      </c>
      <c r="E115" s="46" t="s">
        <v>225</v>
      </c>
      <c r="F115" s="90" t="s">
        <v>35</v>
      </c>
      <c r="G115" s="49">
        <v>2021</v>
      </c>
      <c r="H115" s="26">
        <v>40580</v>
      </c>
      <c r="I115" s="49">
        <v>0</v>
      </c>
      <c r="J115" s="26">
        <v>40580</v>
      </c>
      <c r="K115" s="87">
        <v>1</v>
      </c>
    </row>
    <row r="116" spans="1:11" ht="31.5" x14ac:dyDescent="0.25">
      <c r="A116" s="13"/>
      <c r="B116" s="49">
        <v>1516090</v>
      </c>
      <c r="C116" s="49" t="s">
        <v>223</v>
      </c>
      <c r="D116" s="49" t="s">
        <v>224</v>
      </c>
      <c r="E116" s="46" t="s">
        <v>225</v>
      </c>
      <c r="F116" s="46" t="s">
        <v>33</v>
      </c>
      <c r="G116" s="49">
        <v>2021</v>
      </c>
      <c r="H116" s="26">
        <v>19670</v>
      </c>
      <c r="I116" s="49">
        <v>0</v>
      </c>
      <c r="J116" s="26">
        <v>19670</v>
      </c>
      <c r="K116" s="87">
        <v>1</v>
      </c>
    </row>
    <row r="117" spans="1:11" ht="31.5" x14ac:dyDescent="0.25">
      <c r="A117" s="13"/>
      <c r="B117" s="49">
        <v>1516090</v>
      </c>
      <c r="C117" s="49" t="s">
        <v>223</v>
      </c>
      <c r="D117" s="49" t="s">
        <v>224</v>
      </c>
      <c r="E117" s="46" t="s">
        <v>225</v>
      </c>
      <c r="F117" s="46" t="s">
        <v>59</v>
      </c>
      <c r="G117" s="49">
        <v>2021</v>
      </c>
      <c r="H117" s="26">
        <v>50000</v>
      </c>
      <c r="I117" s="49">
        <v>0</v>
      </c>
      <c r="J117" s="26">
        <v>50000</v>
      </c>
      <c r="K117" s="87">
        <v>1</v>
      </c>
    </row>
    <row r="118" spans="1:11" ht="31.5" x14ac:dyDescent="0.25">
      <c r="A118" s="13"/>
      <c r="B118" s="49">
        <v>1516090</v>
      </c>
      <c r="C118" s="49" t="s">
        <v>223</v>
      </c>
      <c r="D118" s="49" t="s">
        <v>224</v>
      </c>
      <c r="E118" s="46" t="s">
        <v>225</v>
      </c>
      <c r="F118" s="46" t="s">
        <v>18</v>
      </c>
      <c r="G118" s="49">
        <v>2021</v>
      </c>
      <c r="H118" s="26">
        <v>34300</v>
      </c>
      <c r="I118" s="49">
        <v>0</v>
      </c>
      <c r="J118" s="26">
        <v>34300</v>
      </c>
      <c r="K118" s="87">
        <v>1</v>
      </c>
    </row>
    <row r="119" spans="1:11" ht="31.5" x14ac:dyDescent="0.25">
      <c r="A119" s="13"/>
      <c r="B119" s="49">
        <v>1516090</v>
      </c>
      <c r="C119" s="49" t="s">
        <v>223</v>
      </c>
      <c r="D119" s="49" t="s">
        <v>224</v>
      </c>
      <c r="E119" s="46" t="s">
        <v>225</v>
      </c>
      <c r="F119" s="46" t="s">
        <v>192</v>
      </c>
      <c r="G119" s="49">
        <v>2021</v>
      </c>
      <c r="H119" s="26">
        <v>34200</v>
      </c>
      <c r="I119" s="49">
        <v>0</v>
      </c>
      <c r="J119" s="26">
        <v>34200</v>
      </c>
      <c r="K119" s="87">
        <v>1</v>
      </c>
    </row>
    <row r="120" spans="1:11" ht="31.5" x14ac:dyDescent="0.25">
      <c r="A120" s="13"/>
      <c r="B120" s="49">
        <v>1516090</v>
      </c>
      <c r="C120" s="49" t="s">
        <v>223</v>
      </c>
      <c r="D120" s="49" t="s">
        <v>224</v>
      </c>
      <c r="E120" s="46" t="s">
        <v>225</v>
      </c>
      <c r="F120" s="46" t="s">
        <v>165</v>
      </c>
      <c r="G120" s="49">
        <v>2021</v>
      </c>
      <c r="H120" s="26">
        <v>49370</v>
      </c>
      <c r="I120" s="49">
        <v>0</v>
      </c>
      <c r="J120" s="26">
        <v>49370</v>
      </c>
      <c r="K120" s="87">
        <v>1</v>
      </c>
    </row>
    <row r="121" spans="1:11" ht="47.25" x14ac:dyDescent="0.25">
      <c r="A121" s="13"/>
      <c r="B121" s="49">
        <v>1516090</v>
      </c>
      <c r="C121" s="49" t="s">
        <v>223</v>
      </c>
      <c r="D121" s="49" t="s">
        <v>224</v>
      </c>
      <c r="E121" s="46" t="s">
        <v>225</v>
      </c>
      <c r="F121" s="33" t="s">
        <v>194</v>
      </c>
      <c r="G121" s="49">
        <v>2021</v>
      </c>
      <c r="H121" s="26">
        <v>200000</v>
      </c>
      <c r="I121" s="49">
        <v>0</v>
      </c>
      <c r="J121" s="26">
        <v>200000</v>
      </c>
      <c r="K121" s="87">
        <v>1</v>
      </c>
    </row>
    <row r="122" spans="1:11" ht="36.75" customHeight="1" x14ac:dyDescent="0.25">
      <c r="A122" s="13"/>
      <c r="B122" s="49">
        <v>1516090</v>
      </c>
      <c r="C122" s="49" t="s">
        <v>223</v>
      </c>
      <c r="D122" s="49" t="s">
        <v>224</v>
      </c>
      <c r="E122" s="46" t="s">
        <v>225</v>
      </c>
      <c r="F122" s="33" t="s">
        <v>23</v>
      </c>
      <c r="G122" s="49">
        <v>2021</v>
      </c>
      <c r="H122" s="26">
        <v>200000</v>
      </c>
      <c r="I122" s="49">
        <v>0</v>
      </c>
      <c r="J122" s="26">
        <v>200000</v>
      </c>
      <c r="K122" s="87">
        <v>1</v>
      </c>
    </row>
    <row r="123" spans="1:11" ht="71.25" customHeight="1" x14ac:dyDescent="0.25">
      <c r="A123" s="13"/>
      <c r="B123" s="9" t="s">
        <v>217</v>
      </c>
      <c r="C123" s="9" t="s">
        <v>247</v>
      </c>
      <c r="D123" s="9" t="s">
        <v>218</v>
      </c>
      <c r="E123" s="2" t="s">
        <v>248</v>
      </c>
      <c r="F123" s="12" t="s">
        <v>193</v>
      </c>
      <c r="G123" s="15" t="s">
        <v>14</v>
      </c>
      <c r="H123" s="15">
        <v>13334000</v>
      </c>
      <c r="I123" s="15">
        <v>95</v>
      </c>
      <c r="J123" s="15">
        <v>6565654</v>
      </c>
      <c r="K123" s="87">
        <v>1</v>
      </c>
    </row>
    <row r="124" spans="1:11" ht="57" customHeight="1" x14ac:dyDescent="0.25">
      <c r="A124" s="13"/>
      <c r="B124" s="9" t="s">
        <v>217</v>
      </c>
      <c r="C124" s="9" t="s">
        <v>247</v>
      </c>
      <c r="D124" s="9" t="s">
        <v>218</v>
      </c>
      <c r="E124" s="2" t="s">
        <v>248</v>
      </c>
      <c r="F124" s="60" t="s">
        <v>178</v>
      </c>
      <c r="G124" s="61" t="s">
        <v>113</v>
      </c>
      <c r="H124" s="15">
        <v>420000</v>
      </c>
      <c r="I124" s="58">
        <v>0</v>
      </c>
      <c r="J124" s="15">
        <v>420000</v>
      </c>
      <c r="K124" s="87">
        <v>0.1</v>
      </c>
    </row>
    <row r="125" spans="1:11" ht="57.75" customHeight="1" x14ac:dyDescent="0.25">
      <c r="A125" s="13"/>
      <c r="B125" s="9" t="s">
        <v>217</v>
      </c>
      <c r="C125" s="9" t="s">
        <v>247</v>
      </c>
      <c r="D125" s="9" t="s">
        <v>218</v>
      </c>
      <c r="E125" s="2" t="s">
        <v>248</v>
      </c>
      <c r="F125" s="60" t="s">
        <v>105</v>
      </c>
      <c r="G125" s="61" t="s">
        <v>113</v>
      </c>
      <c r="H125" s="15">
        <v>420000</v>
      </c>
      <c r="I125" s="58">
        <v>0</v>
      </c>
      <c r="J125" s="15">
        <v>420000</v>
      </c>
      <c r="K125" s="87">
        <v>0.1</v>
      </c>
    </row>
    <row r="126" spans="1:11" ht="59.25" customHeight="1" x14ac:dyDescent="0.25">
      <c r="A126" s="13"/>
      <c r="B126" s="9" t="s">
        <v>217</v>
      </c>
      <c r="C126" s="9" t="s">
        <v>247</v>
      </c>
      <c r="D126" s="9" t="s">
        <v>218</v>
      </c>
      <c r="E126" s="2" t="s">
        <v>248</v>
      </c>
      <c r="F126" s="12" t="s">
        <v>250</v>
      </c>
      <c r="G126" s="15" t="s">
        <v>14</v>
      </c>
      <c r="H126" s="15">
        <v>14800000</v>
      </c>
      <c r="I126" s="15">
        <v>3</v>
      </c>
      <c r="J126" s="15">
        <v>6044595</v>
      </c>
      <c r="K126" s="87">
        <v>1</v>
      </c>
    </row>
    <row r="127" spans="1:11" ht="52.5" customHeight="1" x14ac:dyDescent="0.25">
      <c r="A127" s="13"/>
      <c r="B127" s="9" t="s">
        <v>217</v>
      </c>
      <c r="C127" s="9" t="s">
        <v>247</v>
      </c>
      <c r="D127" s="9" t="s">
        <v>218</v>
      </c>
      <c r="E127" s="2" t="s">
        <v>248</v>
      </c>
      <c r="F127" s="12" t="s">
        <v>251</v>
      </c>
      <c r="G127" s="15" t="s">
        <v>14</v>
      </c>
      <c r="H127" s="15">
        <v>11500000</v>
      </c>
      <c r="I127" s="15">
        <v>2</v>
      </c>
      <c r="J127" s="15">
        <v>1080470</v>
      </c>
      <c r="K127" s="87">
        <v>1</v>
      </c>
    </row>
    <row r="128" spans="1:11" ht="51" customHeight="1" x14ac:dyDescent="0.25">
      <c r="A128" s="13"/>
      <c r="B128" s="9" t="s">
        <v>217</v>
      </c>
      <c r="C128" s="9" t="s">
        <v>247</v>
      </c>
      <c r="D128" s="9" t="s">
        <v>218</v>
      </c>
      <c r="E128" s="2" t="s">
        <v>248</v>
      </c>
      <c r="F128" s="12" t="s">
        <v>231</v>
      </c>
      <c r="G128" s="15" t="s">
        <v>14</v>
      </c>
      <c r="H128" s="15">
        <v>14590183</v>
      </c>
      <c r="I128" s="15">
        <v>2</v>
      </c>
      <c r="J128" s="15">
        <v>367900</v>
      </c>
      <c r="K128" s="87">
        <v>1</v>
      </c>
    </row>
    <row r="129" spans="1:18" ht="54" customHeight="1" x14ac:dyDescent="0.25">
      <c r="A129" s="13"/>
      <c r="B129" s="9" t="s">
        <v>217</v>
      </c>
      <c r="C129" s="9" t="s">
        <v>247</v>
      </c>
      <c r="D129" s="9" t="s">
        <v>218</v>
      </c>
      <c r="E129" s="2" t="s">
        <v>248</v>
      </c>
      <c r="F129" s="12" t="s">
        <v>119</v>
      </c>
      <c r="G129" s="15" t="s">
        <v>14</v>
      </c>
      <c r="H129" s="15">
        <v>18166051</v>
      </c>
      <c r="I129" s="15">
        <v>90</v>
      </c>
      <c r="J129" s="15">
        <v>5778445</v>
      </c>
      <c r="K129" s="87">
        <v>1</v>
      </c>
    </row>
    <row r="130" spans="1:18" ht="54.75" customHeight="1" x14ac:dyDescent="0.25">
      <c r="A130" s="13"/>
      <c r="B130" s="9" t="s">
        <v>217</v>
      </c>
      <c r="C130" s="9" t="s">
        <v>247</v>
      </c>
      <c r="D130" s="9" t="s">
        <v>218</v>
      </c>
      <c r="E130" s="2" t="s">
        <v>248</v>
      </c>
      <c r="F130" s="12" t="s">
        <v>252</v>
      </c>
      <c r="G130" s="15" t="s">
        <v>265</v>
      </c>
      <c r="H130" s="15">
        <v>63300</v>
      </c>
      <c r="I130" s="15">
        <v>0</v>
      </c>
      <c r="J130" s="15">
        <v>63300</v>
      </c>
      <c r="K130" s="87">
        <v>1</v>
      </c>
    </row>
    <row r="131" spans="1:18" ht="72.75" customHeight="1" x14ac:dyDescent="0.25">
      <c r="A131" s="13"/>
      <c r="B131" s="9" t="s">
        <v>217</v>
      </c>
      <c r="C131" s="9" t="s">
        <v>247</v>
      </c>
      <c r="D131" s="9" t="s">
        <v>218</v>
      </c>
      <c r="E131" s="2" t="s">
        <v>248</v>
      </c>
      <c r="F131" s="2" t="s">
        <v>75</v>
      </c>
      <c r="G131" s="15" t="s">
        <v>14</v>
      </c>
      <c r="H131" s="15">
        <v>531539</v>
      </c>
      <c r="I131" s="15">
        <v>90</v>
      </c>
      <c r="J131" s="15">
        <v>126600</v>
      </c>
      <c r="K131" s="87">
        <v>1</v>
      </c>
    </row>
    <row r="132" spans="1:18" ht="53.25" customHeight="1" x14ac:dyDescent="0.25">
      <c r="A132" s="13"/>
      <c r="B132" s="9" t="s">
        <v>217</v>
      </c>
      <c r="C132" s="9" t="s">
        <v>247</v>
      </c>
      <c r="D132" s="9" t="s">
        <v>218</v>
      </c>
      <c r="E132" s="2" t="s">
        <v>248</v>
      </c>
      <c r="F132" s="12" t="s">
        <v>267</v>
      </c>
      <c r="G132" s="15">
        <v>2021</v>
      </c>
      <c r="H132" s="15">
        <v>21267991</v>
      </c>
      <c r="I132" s="15">
        <v>0</v>
      </c>
      <c r="J132" s="15">
        <v>326546</v>
      </c>
      <c r="K132" s="87">
        <v>1</v>
      </c>
    </row>
    <row r="133" spans="1:18" ht="72.75" customHeight="1" x14ac:dyDescent="0.25">
      <c r="A133" s="13"/>
      <c r="B133" s="9" t="s">
        <v>217</v>
      </c>
      <c r="C133" s="9" t="s">
        <v>247</v>
      </c>
      <c r="D133" s="9" t="s">
        <v>218</v>
      </c>
      <c r="E133" s="2" t="s">
        <v>248</v>
      </c>
      <c r="F133" s="12" t="s">
        <v>127</v>
      </c>
      <c r="G133" s="15">
        <v>2021</v>
      </c>
      <c r="H133" s="15">
        <v>876005</v>
      </c>
      <c r="I133" s="15">
        <v>0</v>
      </c>
      <c r="J133" s="15">
        <v>143205</v>
      </c>
      <c r="K133" s="87">
        <v>1</v>
      </c>
    </row>
    <row r="134" spans="1:18" ht="55.5" customHeight="1" x14ac:dyDescent="0.25">
      <c r="A134" s="13"/>
      <c r="B134" s="9" t="s">
        <v>217</v>
      </c>
      <c r="C134" s="9" t="s">
        <v>247</v>
      </c>
      <c r="D134" s="9" t="s">
        <v>218</v>
      </c>
      <c r="E134" s="2" t="s">
        <v>248</v>
      </c>
      <c r="F134" s="2" t="s">
        <v>76</v>
      </c>
      <c r="G134" s="15" t="s">
        <v>263</v>
      </c>
      <c r="H134" s="15">
        <v>5835270</v>
      </c>
      <c r="I134" s="15">
        <v>99</v>
      </c>
      <c r="J134" s="15">
        <v>10442</v>
      </c>
      <c r="K134" s="87">
        <v>1</v>
      </c>
    </row>
    <row r="135" spans="1:18" ht="84.75" customHeight="1" x14ac:dyDescent="0.25">
      <c r="A135" s="13"/>
      <c r="B135" s="9" t="s">
        <v>217</v>
      </c>
      <c r="C135" s="9" t="s">
        <v>247</v>
      </c>
      <c r="D135" s="9" t="s">
        <v>218</v>
      </c>
      <c r="E135" s="2" t="s">
        <v>248</v>
      </c>
      <c r="F135" s="56" t="s">
        <v>191</v>
      </c>
      <c r="G135" s="15">
        <v>2021</v>
      </c>
      <c r="H135" s="15">
        <v>300000</v>
      </c>
      <c r="I135" s="15">
        <v>0</v>
      </c>
      <c r="J135" s="15">
        <v>300000</v>
      </c>
      <c r="K135" s="87">
        <v>1</v>
      </c>
    </row>
    <row r="136" spans="1:18" ht="54" customHeight="1" x14ac:dyDescent="0.25">
      <c r="A136" s="13"/>
      <c r="B136" s="9" t="s">
        <v>217</v>
      </c>
      <c r="C136" s="9" t="s">
        <v>247</v>
      </c>
      <c r="D136" s="9" t="s">
        <v>218</v>
      </c>
      <c r="E136" s="2" t="s">
        <v>248</v>
      </c>
      <c r="F136" s="2" t="s">
        <v>139</v>
      </c>
      <c r="G136" s="15" t="s">
        <v>113</v>
      </c>
      <c r="H136" s="15">
        <v>75813</v>
      </c>
      <c r="I136" s="15">
        <v>0</v>
      </c>
      <c r="J136" s="15">
        <v>75813</v>
      </c>
      <c r="K136" s="87">
        <v>0.1</v>
      </c>
    </row>
    <row r="137" spans="1:18" ht="58.5" customHeight="1" x14ac:dyDescent="0.25">
      <c r="A137" s="13"/>
      <c r="B137" s="9" t="s">
        <v>217</v>
      </c>
      <c r="C137" s="9" t="s">
        <v>247</v>
      </c>
      <c r="D137" s="9" t="s">
        <v>218</v>
      </c>
      <c r="E137" s="2" t="s">
        <v>248</v>
      </c>
      <c r="F137" s="2" t="s">
        <v>155</v>
      </c>
      <c r="G137" s="15">
        <v>2021</v>
      </c>
      <c r="H137" s="15">
        <v>6352500</v>
      </c>
      <c r="I137" s="15">
        <v>0</v>
      </c>
      <c r="J137" s="15">
        <v>6352500</v>
      </c>
      <c r="K137" s="87">
        <v>1</v>
      </c>
    </row>
    <row r="138" spans="1:18" s="82" customFormat="1" ht="100.5" customHeight="1" x14ac:dyDescent="0.25">
      <c r="A138" s="55"/>
      <c r="B138" s="9" t="s">
        <v>217</v>
      </c>
      <c r="C138" s="9" t="s">
        <v>247</v>
      </c>
      <c r="D138" s="9" t="s">
        <v>218</v>
      </c>
      <c r="E138" s="2" t="s">
        <v>248</v>
      </c>
      <c r="F138" s="57" t="s">
        <v>189</v>
      </c>
      <c r="G138" s="15" t="s">
        <v>190</v>
      </c>
      <c r="H138" s="15">
        <v>3400000</v>
      </c>
      <c r="I138" s="15">
        <v>0</v>
      </c>
      <c r="J138" s="15">
        <v>3400000</v>
      </c>
      <c r="K138" s="87">
        <v>7.0000000000000007E-2</v>
      </c>
      <c r="L138" s="79"/>
      <c r="M138" s="80"/>
      <c r="N138" s="81"/>
      <c r="O138" s="81"/>
      <c r="P138" s="81"/>
      <c r="Q138" s="81"/>
      <c r="R138" s="81"/>
    </row>
    <row r="139" spans="1:18" s="82" customFormat="1" ht="59.25" customHeight="1" x14ac:dyDescent="0.25">
      <c r="A139" s="55"/>
      <c r="B139" s="9" t="s">
        <v>217</v>
      </c>
      <c r="C139" s="9" t="s">
        <v>247</v>
      </c>
      <c r="D139" s="9" t="s">
        <v>218</v>
      </c>
      <c r="E139" s="2" t="s">
        <v>248</v>
      </c>
      <c r="F139" s="57" t="s">
        <v>32</v>
      </c>
      <c r="G139" s="15" t="s">
        <v>15</v>
      </c>
      <c r="H139" s="15">
        <v>11413</v>
      </c>
      <c r="I139" s="15">
        <v>0</v>
      </c>
      <c r="J139" s="15">
        <v>11413</v>
      </c>
      <c r="K139" s="87">
        <v>1</v>
      </c>
      <c r="L139" s="79"/>
      <c r="M139" s="80"/>
      <c r="N139" s="81"/>
      <c r="O139" s="81"/>
      <c r="P139" s="81"/>
      <c r="Q139" s="81"/>
      <c r="R139" s="81"/>
    </row>
    <row r="140" spans="1:18" s="82" customFormat="1" ht="59.25" customHeight="1" x14ac:dyDescent="0.25">
      <c r="A140" s="55"/>
      <c r="B140" s="9" t="s">
        <v>217</v>
      </c>
      <c r="C140" s="9" t="s">
        <v>247</v>
      </c>
      <c r="D140" s="9" t="s">
        <v>218</v>
      </c>
      <c r="E140" s="2" t="s">
        <v>248</v>
      </c>
      <c r="F140" s="57" t="s">
        <v>273</v>
      </c>
      <c r="G140" s="15" t="s">
        <v>113</v>
      </c>
      <c r="H140" s="15">
        <v>100000</v>
      </c>
      <c r="I140" s="15">
        <v>0</v>
      </c>
      <c r="J140" s="15">
        <v>1000</v>
      </c>
      <c r="K140" s="87">
        <v>0.1</v>
      </c>
      <c r="L140" s="79"/>
      <c r="M140" s="80"/>
      <c r="N140" s="81"/>
      <c r="O140" s="81"/>
      <c r="P140" s="81"/>
      <c r="Q140" s="81"/>
      <c r="R140" s="81"/>
    </row>
    <row r="141" spans="1:18" ht="123.75" customHeight="1" x14ac:dyDescent="0.25">
      <c r="A141" s="13"/>
      <c r="B141" s="9" t="s">
        <v>253</v>
      </c>
      <c r="C141" s="9" t="s">
        <v>254</v>
      </c>
      <c r="D141" s="9" t="s">
        <v>218</v>
      </c>
      <c r="E141" s="12" t="s">
        <v>255</v>
      </c>
      <c r="F141" s="2" t="s">
        <v>95</v>
      </c>
      <c r="G141" s="15" t="s">
        <v>15</v>
      </c>
      <c r="H141" s="15">
        <v>9531966</v>
      </c>
      <c r="I141" s="15">
        <v>95</v>
      </c>
      <c r="J141" s="15">
        <v>28916</v>
      </c>
      <c r="K141" s="88">
        <v>1</v>
      </c>
    </row>
    <row r="142" spans="1:18" ht="51" customHeight="1" x14ac:dyDescent="0.25">
      <c r="A142" s="13"/>
      <c r="B142" s="9">
        <v>1517325</v>
      </c>
      <c r="C142" s="9">
        <v>7325</v>
      </c>
      <c r="D142" s="8" t="s">
        <v>218</v>
      </c>
      <c r="E142" s="12" t="s">
        <v>74</v>
      </c>
      <c r="F142" s="2" t="s">
        <v>73</v>
      </c>
      <c r="G142" s="15" t="s">
        <v>265</v>
      </c>
      <c r="H142" s="15">
        <v>155494161</v>
      </c>
      <c r="I142" s="15">
        <v>0</v>
      </c>
      <c r="J142" s="15">
        <v>108417076</v>
      </c>
      <c r="K142" s="88">
        <v>1</v>
      </c>
    </row>
    <row r="143" spans="1:18" ht="55.5" customHeight="1" x14ac:dyDescent="0.25">
      <c r="A143" s="13"/>
      <c r="B143" s="9" t="s">
        <v>256</v>
      </c>
      <c r="C143" s="9" t="s">
        <v>257</v>
      </c>
      <c r="D143" s="9" t="s">
        <v>218</v>
      </c>
      <c r="E143" s="12" t="s">
        <v>258</v>
      </c>
      <c r="F143" s="2" t="s">
        <v>156</v>
      </c>
      <c r="G143" s="15" t="s">
        <v>14</v>
      </c>
      <c r="H143" s="15">
        <v>33590064</v>
      </c>
      <c r="I143" s="15">
        <v>10</v>
      </c>
      <c r="J143" s="15">
        <v>8917100</v>
      </c>
      <c r="K143" s="88">
        <v>1</v>
      </c>
    </row>
    <row r="144" spans="1:18" ht="51.75" customHeight="1" x14ac:dyDescent="0.25">
      <c r="A144" s="13"/>
      <c r="B144" s="9" t="s">
        <v>256</v>
      </c>
      <c r="C144" s="9" t="s">
        <v>257</v>
      </c>
      <c r="D144" s="9" t="s">
        <v>218</v>
      </c>
      <c r="E144" s="12" t="s">
        <v>258</v>
      </c>
      <c r="F144" s="2" t="s">
        <v>115</v>
      </c>
      <c r="G144" s="15">
        <v>2021</v>
      </c>
      <c r="H144" s="15">
        <v>1000000</v>
      </c>
      <c r="I144" s="15">
        <v>0</v>
      </c>
      <c r="J144" s="15">
        <v>1000000</v>
      </c>
      <c r="K144" s="88">
        <v>1</v>
      </c>
    </row>
    <row r="145" spans="1:11" ht="54" customHeight="1" x14ac:dyDescent="0.25">
      <c r="A145" s="13"/>
      <c r="B145" s="9" t="s">
        <v>256</v>
      </c>
      <c r="C145" s="9" t="s">
        <v>257</v>
      </c>
      <c r="D145" s="9" t="s">
        <v>218</v>
      </c>
      <c r="E145" s="12" t="s">
        <v>258</v>
      </c>
      <c r="F145" s="2" t="s">
        <v>0</v>
      </c>
      <c r="G145" s="15">
        <v>2021</v>
      </c>
      <c r="H145" s="15">
        <v>143267</v>
      </c>
      <c r="I145" s="15">
        <v>0</v>
      </c>
      <c r="J145" s="15">
        <v>88380</v>
      </c>
      <c r="K145" s="88">
        <v>1</v>
      </c>
    </row>
    <row r="146" spans="1:11" ht="55.5" customHeight="1" x14ac:dyDescent="0.25">
      <c r="A146" s="13"/>
      <c r="B146" s="9" t="s">
        <v>256</v>
      </c>
      <c r="C146" s="9" t="s">
        <v>257</v>
      </c>
      <c r="D146" s="9" t="s">
        <v>218</v>
      </c>
      <c r="E146" s="12" t="s">
        <v>258</v>
      </c>
      <c r="F146" s="2" t="s">
        <v>182</v>
      </c>
      <c r="G146" s="15">
        <v>2021</v>
      </c>
      <c r="H146" s="15">
        <v>250000</v>
      </c>
      <c r="I146" s="15">
        <v>0</v>
      </c>
      <c r="J146" s="15">
        <v>43500</v>
      </c>
      <c r="K146" s="88">
        <v>1</v>
      </c>
    </row>
    <row r="147" spans="1:11" ht="42.75" customHeight="1" x14ac:dyDescent="0.25">
      <c r="A147" s="13"/>
      <c r="B147" s="9" t="s">
        <v>256</v>
      </c>
      <c r="C147" s="9" t="s">
        <v>257</v>
      </c>
      <c r="D147" s="9" t="s">
        <v>218</v>
      </c>
      <c r="E147" s="12" t="s">
        <v>258</v>
      </c>
      <c r="F147" s="2" t="s">
        <v>96</v>
      </c>
      <c r="G147" s="15">
        <v>2021</v>
      </c>
      <c r="H147" s="15">
        <v>1390422</v>
      </c>
      <c r="I147" s="15">
        <v>0</v>
      </c>
      <c r="J147" s="15">
        <v>1326822</v>
      </c>
      <c r="K147" s="88">
        <v>1</v>
      </c>
    </row>
    <row r="148" spans="1:11" ht="82.5" customHeight="1" x14ac:dyDescent="0.25">
      <c r="A148" s="13"/>
      <c r="B148" s="9">
        <v>1517361</v>
      </c>
      <c r="C148" s="9">
        <v>7361</v>
      </c>
      <c r="D148" s="8" t="s">
        <v>204</v>
      </c>
      <c r="E148" s="12" t="s">
        <v>80</v>
      </c>
      <c r="F148" s="2" t="s">
        <v>116</v>
      </c>
      <c r="G148" s="15">
        <v>2021</v>
      </c>
      <c r="H148" s="15">
        <v>24766136</v>
      </c>
      <c r="I148" s="15">
        <v>0</v>
      </c>
      <c r="J148" s="15">
        <v>4827976</v>
      </c>
      <c r="K148" s="88">
        <v>1</v>
      </c>
    </row>
    <row r="149" spans="1:11" ht="95.25" customHeight="1" x14ac:dyDescent="0.25">
      <c r="A149" s="13"/>
      <c r="B149" s="50" t="s">
        <v>152</v>
      </c>
      <c r="C149" s="50" t="s">
        <v>153</v>
      </c>
      <c r="D149" s="52" t="s">
        <v>204</v>
      </c>
      <c r="E149" s="51" t="s">
        <v>154</v>
      </c>
      <c r="F149" s="47" t="s">
        <v>73</v>
      </c>
      <c r="G149" s="53" t="s">
        <v>113</v>
      </c>
      <c r="H149" s="53">
        <v>99985122</v>
      </c>
      <c r="I149" s="53">
        <v>0</v>
      </c>
      <c r="J149" s="53">
        <v>10000000</v>
      </c>
      <c r="K149" s="91">
        <v>1</v>
      </c>
    </row>
    <row r="150" spans="1:11" ht="96.75" customHeight="1" x14ac:dyDescent="0.25">
      <c r="A150" s="13"/>
      <c r="B150" s="50" t="s">
        <v>152</v>
      </c>
      <c r="C150" s="50" t="s">
        <v>153</v>
      </c>
      <c r="D150" s="52" t="s">
        <v>204</v>
      </c>
      <c r="E150" s="51" t="s">
        <v>154</v>
      </c>
      <c r="F150" s="51" t="s">
        <v>34</v>
      </c>
      <c r="G150" s="53">
        <v>2021</v>
      </c>
      <c r="H150" s="53">
        <v>24766136</v>
      </c>
      <c r="I150" s="53">
        <v>0</v>
      </c>
      <c r="J150" s="53">
        <v>2200000</v>
      </c>
      <c r="K150" s="91">
        <v>1</v>
      </c>
    </row>
    <row r="151" spans="1:11" ht="96.75" customHeight="1" x14ac:dyDescent="0.25">
      <c r="A151" s="13"/>
      <c r="B151" s="50" t="s">
        <v>152</v>
      </c>
      <c r="C151" s="50" t="s">
        <v>153</v>
      </c>
      <c r="D151" s="52" t="s">
        <v>204</v>
      </c>
      <c r="E151" s="51" t="s">
        <v>154</v>
      </c>
      <c r="F151" s="47" t="s">
        <v>151</v>
      </c>
      <c r="G151" s="53" t="s">
        <v>265</v>
      </c>
      <c r="H151" s="53">
        <v>14286460</v>
      </c>
      <c r="I151" s="53">
        <v>0</v>
      </c>
      <c r="J151" s="53">
        <v>460000</v>
      </c>
      <c r="K151" s="91">
        <v>1</v>
      </c>
    </row>
    <row r="152" spans="1:11" ht="96.75" customHeight="1" x14ac:dyDescent="0.25">
      <c r="A152" s="13"/>
      <c r="B152" s="50" t="s">
        <v>152</v>
      </c>
      <c r="C152" s="50" t="s">
        <v>153</v>
      </c>
      <c r="D152" s="52" t="s">
        <v>204</v>
      </c>
      <c r="E152" s="51" t="s">
        <v>154</v>
      </c>
      <c r="F152" s="47" t="s">
        <v>34</v>
      </c>
      <c r="G152" s="53">
        <v>2021</v>
      </c>
      <c r="H152" s="53">
        <v>24766136</v>
      </c>
      <c r="I152" s="53">
        <v>0</v>
      </c>
      <c r="J152" s="53">
        <v>251915</v>
      </c>
      <c r="K152" s="91">
        <v>1</v>
      </c>
    </row>
    <row r="153" spans="1:11" ht="96.75" customHeight="1" x14ac:dyDescent="0.25">
      <c r="A153" s="13"/>
      <c r="B153" s="50" t="s">
        <v>152</v>
      </c>
      <c r="C153" s="50" t="s">
        <v>153</v>
      </c>
      <c r="D153" s="52" t="s">
        <v>204</v>
      </c>
      <c r="E153" s="51" t="s">
        <v>154</v>
      </c>
      <c r="F153" s="47" t="s">
        <v>250</v>
      </c>
      <c r="G153" s="53" t="s">
        <v>14</v>
      </c>
      <c r="H153" s="53">
        <v>14800000</v>
      </c>
      <c r="I153" s="53">
        <v>3</v>
      </c>
      <c r="J153" s="53">
        <v>376684</v>
      </c>
      <c r="K153" s="91">
        <v>1</v>
      </c>
    </row>
    <row r="154" spans="1:11" ht="89.25" customHeight="1" x14ac:dyDescent="0.25">
      <c r="A154" s="13"/>
      <c r="B154" s="50" t="s">
        <v>152</v>
      </c>
      <c r="C154" s="50" t="s">
        <v>153</v>
      </c>
      <c r="D154" s="52" t="s">
        <v>204</v>
      </c>
      <c r="E154" s="51" t="s">
        <v>154</v>
      </c>
      <c r="F154" s="47" t="s">
        <v>231</v>
      </c>
      <c r="G154" s="53" t="s">
        <v>14</v>
      </c>
      <c r="H154" s="53">
        <v>14590183</v>
      </c>
      <c r="I154" s="53">
        <v>0</v>
      </c>
      <c r="J154" s="53">
        <v>1184428</v>
      </c>
      <c r="K154" s="91">
        <v>1</v>
      </c>
    </row>
    <row r="155" spans="1:11" ht="96.75" customHeight="1" x14ac:dyDescent="0.25">
      <c r="A155" s="13"/>
      <c r="B155" s="50" t="s">
        <v>152</v>
      </c>
      <c r="C155" s="50" t="s">
        <v>153</v>
      </c>
      <c r="D155" s="52" t="s">
        <v>204</v>
      </c>
      <c r="E155" s="51" t="s">
        <v>154</v>
      </c>
      <c r="F155" s="47" t="s">
        <v>24</v>
      </c>
      <c r="G155" s="53" t="s">
        <v>15</v>
      </c>
      <c r="H155" s="53">
        <v>8798315</v>
      </c>
      <c r="I155" s="53">
        <v>10</v>
      </c>
      <c r="J155" s="53">
        <v>5115572</v>
      </c>
      <c r="K155" s="91">
        <v>1</v>
      </c>
    </row>
    <row r="156" spans="1:11" ht="78" customHeight="1" x14ac:dyDescent="0.25">
      <c r="A156" s="13"/>
      <c r="B156" s="50" t="s">
        <v>259</v>
      </c>
      <c r="C156" s="50" t="s">
        <v>235</v>
      </c>
      <c r="D156" s="50" t="s">
        <v>204</v>
      </c>
      <c r="E156" s="51" t="s">
        <v>236</v>
      </c>
      <c r="F156" s="51" t="s">
        <v>120</v>
      </c>
      <c r="G156" s="52" t="s">
        <v>14</v>
      </c>
      <c r="H156" s="53">
        <v>26749889</v>
      </c>
      <c r="I156" s="53">
        <v>95</v>
      </c>
      <c r="J156" s="53">
        <v>351079</v>
      </c>
      <c r="K156" s="91">
        <v>1</v>
      </c>
    </row>
    <row r="157" spans="1:11" ht="74.25" customHeight="1" x14ac:dyDescent="0.25">
      <c r="A157" s="13"/>
      <c r="B157" s="50" t="s">
        <v>259</v>
      </c>
      <c r="C157" s="50" t="s">
        <v>235</v>
      </c>
      <c r="D157" s="50" t="s">
        <v>204</v>
      </c>
      <c r="E157" s="51" t="s">
        <v>236</v>
      </c>
      <c r="F157" s="51" t="s">
        <v>72</v>
      </c>
      <c r="G157" s="52" t="s">
        <v>113</v>
      </c>
      <c r="H157" s="53">
        <v>564900</v>
      </c>
      <c r="I157" s="53">
        <v>0</v>
      </c>
      <c r="J157" s="53">
        <v>564900</v>
      </c>
      <c r="K157" s="91">
        <v>0.1</v>
      </c>
    </row>
    <row r="158" spans="1:11" ht="63" x14ac:dyDescent="0.25">
      <c r="A158" s="13"/>
      <c r="B158" s="50" t="s">
        <v>259</v>
      </c>
      <c r="C158" s="50" t="s">
        <v>235</v>
      </c>
      <c r="D158" s="50" t="s">
        <v>204</v>
      </c>
      <c r="E158" s="51" t="s">
        <v>236</v>
      </c>
      <c r="F158" s="51" t="s">
        <v>138</v>
      </c>
      <c r="G158" s="52" t="s">
        <v>14</v>
      </c>
      <c r="H158" s="53">
        <v>25308460</v>
      </c>
      <c r="I158" s="53">
        <v>95</v>
      </c>
      <c r="J158" s="53">
        <v>238030</v>
      </c>
      <c r="K158" s="91">
        <v>1</v>
      </c>
    </row>
    <row r="159" spans="1:11" ht="63" x14ac:dyDescent="0.25">
      <c r="A159" s="13"/>
      <c r="B159" s="50" t="s">
        <v>259</v>
      </c>
      <c r="C159" s="50" t="s">
        <v>235</v>
      </c>
      <c r="D159" s="50" t="s">
        <v>204</v>
      </c>
      <c r="E159" s="51" t="s">
        <v>236</v>
      </c>
      <c r="F159" s="51" t="s">
        <v>121</v>
      </c>
      <c r="G159" s="52" t="s">
        <v>14</v>
      </c>
      <c r="H159" s="53">
        <v>49468414</v>
      </c>
      <c r="I159" s="53">
        <v>95</v>
      </c>
      <c r="J159" s="53">
        <v>1501400</v>
      </c>
      <c r="K159" s="91">
        <v>1</v>
      </c>
    </row>
    <row r="160" spans="1:11" ht="63" x14ac:dyDescent="0.25">
      <c r="A160" s="13"/>
      <c r="B160" s="50" t="s">
        <v>259</v>
      </c>
      <c r="C160" s="50" t="s">
        <v>235</v>
      </c>
      <c r="D160" s="50" t="s">
        <v>204</v>
      </c>
      <c r="E160" s="51" t="s">
        <v>236</v>
      </c>
      <c r="F160" s="51" t="s">
        <v>122</v>
      </c>
      <c r="G160" s="52" t="s">
        <v>14</v>
      </c>
      <c r="H160" s="53">
        <v>57948504</v>
      </c>
      <c r="I160" s="53">
        <v>69</v>
      </c>
      <c r="J160" s="53">
        <v>3643000</v>
      </c>
      <c r="K160" s="91">
        <v>1</v>
      </c>
    </row>
    <row r="161" spans="1:13" ht="63" x14ac:dyDescent="0.25">
      <c r="A161" s="13"/>
      <c r="B161" s="50" t="s">
        <v>259</v>
      </c>
      <c r="C161" s="50" t="s">
        <v>235</v>
      </c>
      <c r="D161" s="50" t="s">
        <v>204</v>
      </c>
      <c r="E161" s="51" t="s">
        <v>236</v>
      </c>
      <c r="F161" s="51" t="s">
        <v>123</v>
      </c>
      <c r="G161" s="52" t="s">
        <v>14</v>
      </c>
      <c r="H161" s="53">
        <v>76348785</v>
      </c>
      <c r="I161" s="53">
        <v>79</v>
      </c>
      <c r="J161" s="53">
        <v>3962534</v>
      </c>
      <c r="K161" s="91">
        <v>1</v>
      </c>
    </row>
    <row r="162" spans="1:13" ht="90.75" customHeight="1" x14ac:dyDescent="0.25">
      <c r="A162" s="13"/>
      <c r="B162" s="50" t="s">
        <v>259</v>
      </c>
      <c r="C162" s="50" t="s">
        <v>235</v>
      </c>
      <c r="D162" s="50" t="s">
        <v>204</v>
      </c>
      <c r="E162" s="51" t="s">
        <v>236</v>
      </c>
      <c r="F162" s="51" t="s">
        <v>124</v>
      </c>
      <c r="G162" s="52" t="s">
        <v>14</v>
      </c>
      <c r="H162" s="53">
        <v>55125173</v>
      </c>
      <c r="I162" s="53">
        <v>88</v>
      </c>
      <c r="J162" s="53">
        <v>2368772</v>
      </c>
      <c r="K162" s="91">
        <v>1</v>
      </c>
    </row>
    <row r="163" spans="1:13" ht="63" x14ac:dyDescent="0.25">
      <c r="A163" s="13"/>
      <c r="B163" s="50" t="s">
        <v>259</v>
      </c>
      <c r="C163" s="50" t="s">
        <v>235</v>
      </c>
      <c r="D163" s="50" t="s">
        <v>204</v>
      </c>
      <c r="E163" s="51" t="s">
        <v>236</v>
      </c>
      <c r="F163" s="51" t="s">
        <v>125</v>
      </c>
      <c r="G163" s="52" t="s">
        <v>14</v>
      </c>
      <c r="H163" s="53">
        <v>69913956</v>
      </c>
      <c r="I163" s="53">
        <v>84</v>
      </c>
      <c r="J163" s="53">
        <v>2942067</v>
      </c>
      <c r="K163" s="91">
        <v>1</v>
      </c>
      <c r="L163" s="27"/>
      <c r="M163" s="32"/>
    </row>
    <row r="164" spans="1:13" ht="71.25" customHeight="1" x14ac:dyDescent="0.25">
      <c r="A164" s="13"/>
      <c r="B164" s="50" t="s">
        <v>259</v>
      </c>
      <c r="C164" s="50" t="s">
        <v>235</v>
      </c>
      <c r="D164" s="50" t="s">
        <v>204</v>
      </c>
      <c r="E164" s="51" t="s">
        <v>236</v>
      </c>
      <c r="F164" s="51" t="s">
        <v>1</v>
      </c>
      <c r="G164" s="52" t="s">
        <v>113</v>
      </c>
      <c r="H164" s="53">
        <v>550063</v>
      </c>
      <c r="I164" s="53">
        <v>0</v>
      </c>
      <c r="J164" s="53">
        <v>550063</v>
      </c>
      <c r="K164" s="91">
        <v>0.1</v>
      </c>
    </row>
    <row r="165" spans="1:13" ht="63" x14ac:dyDescent="0.25">
      <c r="A165" s="13"/>
      <c r="B165" s="50" t="s">
        <v>259</v>
      </c>
      <c r="C165" s="50" t="s">
        <v>235</v>
      </c>
      <c r="D165" s="50" t="s">
        <v>204</v>
      </c>
      <c r="E165" s="51" t="s">
        <v>236</v>
      </c>
      <c r="F165" s="51" t="s">
        <v>2</v>
      </c>
      <c r="G165" s="52" t="s">
        <v>113</v>
      </c>
      <c r="H165" s="53">
        <v>357366</v>
      </c>
      <c r="I165" s="53">
        <v>0</v>
      </c>
      <c r="J165" s="53">
        <v>357366</v>
      </c>
      <c r="K165" s="91">
        <v>0.1</v>
      </c>
    </row>
    <row r="166" spans="1:13" ht="72.75" customHeight="1" x14ac:dyDescent="0.25">
      <c r="A166" s="13"/>
      <c r="B166" s="50" t="s">
        <v>259</v>
      </c>
      <c r="C166" s="50" t="s">
        <v>235</v>
      </c>
      <c r="D166" s="50" t="s">
        <v>204</v>
      </c>
      <c r="E166" s="51" t="s">
        <v>236</v>
      </c>
      <c r="F166" s="51" t="s">
        <v>3</v>
      </c>
      <c r="G166" s="52" t="s">
        <v>113</v>
      </c>
      <c r="H166" s="53">
        <v>75961335</v>
      </c>
      <c r="I166" s="53">
        <v>0</v>
      </c>
      <c r="J166" s="53">
        <v>552800</v>
      </c>
      <c r="K166" s="91">
        <v>0.1</v>
      </c>
    </row>
    <row r="167" spans="1:13" ht="71.25" customHeight="1" x14ac:dyDescent="0.25">
      <c r="A167" s="13"/>
      <c r="B167" s="50" t="s">
        <v>259</v>
      </c>
      <c r="C167" s="50" t="s">
        <v>235</v>
      </c>
      <c r="D167" s="50" t="s">
        <v>204</v>
      </c>
      <c r="E167" s="51" t="s">
        <v>236</v>
      </c>
      <c r="F167" s="51" t="s">
        <v>4</v>
      </c>
      <c r="G167" s="52" t="s">
        <v>113</v>
      </c>
      <c r="H167" s="53">
        <v>32850518</v>
      </c>
      <c r="I167" s="53">
        <v>0</v>
      </c>
      <c r="J167" s="53">
        <v>351300</v>
      </c>
      <c r="K167" s="91">
        <v>0.1</v>
      </c>
    </row>
    <row r="168" spans="1:13" ht="68.25" customHeight="1" x14ac:dyDescent="0.25">
      <c r="A168" s="13"/>
      <c r="B168" s="50" t="s">
        <v>259</v>
      </c>
      <c r="C168" s="50" t="s">
        <v>235</v>
      </c>
      <c r="D168" s="50" t="s">
        <v>204</v>
      </c>
      <c r="E168" s="51" t="s">
        <v>236</v>
      </c>
      <c r="F168" s="51" t="s">
        <v>5</v>
      </c>
      <c r="G168" s="52" t="s">
        <v>113</v>
      </c>
      <c r="H168" s="53">
        <v>38599023</v>
      </c>
      <c r="I168" s="53">
        <v>0</v>
      </c>
      <c r="J168" s="53">
        <v>561000</v>
      </c>
      <c r="K168" s="91">
        <v>0.1</v>
      </c>
    </row>
    <row r="169" spans="1:13" ht="71.25" customHeight="1" x14ac:dyDescent="0.25">
      <c r="A169" s="13"/>
      <c r="B169" s="50" t="s">
        <v>259</v>
      </c>
      <c r="C169" s="50" t="s">
        <v>235</v>
      </c>
      <c r="D169" s="50" t="s">
        <v>204</v>
      </c>
      <c r="E169" s="51" t="s">
        <v>236</v>
      </c>
      <c r="F169" s="51" t="s">
        <v>6</v>
      </c>
      <c r="G169" s="52" t="s">
        <v>113</v>
      </c>
      <c r="H169" s="53">
        <v>557500</v>
      </c>
      <c r="I169" s="53">
        <v>0</v>
      </c>
      <c r="J169" s="53">
        <v>557500</v>
      </c>
      <c r="K169" s="91">
        <v>0.1</v>
      </c>
    </row>
    <row r="170" spans="1:13" ht="71.25" customHeight="1" x14ac:dyDescent="0.25">
      <c r="A170" s="13"/>
      <c r="B170" s="50" t="s">
        <v>259</v>
      </c>
      <c r="C170" s="50" t="s">
        <v>235</v>
      </c>
      <c r="D170" s="50" t="s">
        <v>204</v>
      </c>
      <c r="E170" s="51" t="s">
        <v>236</v>
      </c>
      <c r="F170" s="51" t="s">
        <v>7</v>
      </c>
      <c r="G170" s="52" t="s">
        <v>166</v>
      </c>
      <c r="H170" s="53">
        <v>38151165</v>
      </c>
      <c r="I170" s="53">
        <v>0</v>
      </c>
      <c r="J170" s="53">
        <v>214600</v>
      </c>
      <c r="K170" s="91">
        <v>0.1</v>
      </c>
    </row>
    <row r="171" spans="1:13" ht="75" customHeight="1" x14ac:dyDescent="0.25">
      <c r="A171" s="13"/>
      <c r="B171" s="50" t="s">
        <v>259</v>
      </c>
      <c r="C171" s="50" t="s">
        <v>235</v>
      </c>
      <c r="D171" s="50" t="s">
        <v>204</v>
      </c>
      <c r="E171" s="51" t="s">
        <v>236</v>
      </c>
      <c r="F171" s="51" t="s">
        <v>117</v>
      </c>
      <c r="G171" s="52" t="s">
        <v>113</v>
      </c>
      <c r="H171" s="53">
        <v>326700</v>
      </c>
      <c r="I171" s="53">
        <v>0</v>
      </c>
      <c r="J171" s="53">
        <v>326700</v>
      </c>
      <c r="K171" s="91">
        <v>0.1</v>
      </c>
    </row>
    <row r="172" spans="1:13" ht="72.75" customHeight="1" x14ac:dyDescent="0.25">
      <c r="A172" s="13"/>
      <c r="B172" s="50" t="s">
        <v>259</v>
      </c>
      <c r="C172" s="50" t="s">
        <v>235</v>
      </c>
      <c r="D172" s="50" t="s">
        <v>204</v>
      </c>
      <c r="E172" s="51" t="s">
        <v>236</v>
      </c>
      <c r="F172" s="51" t="s">
        <v>8</v>
      </c>
      <c r="G172" s="52" t="s">
        <v>113</v>
      </c>
      <c r="H172" s="53">
        <v>413600</v>
      </c>
      <c r="I172" s="53">
        <v>0</v>
      </c>
      <c r="J172" s="53">
        <v>413600</v>
      </c>
      <c r="K172" s="91">
        <v>0.1</v>
      </c>
    </row>
    <row r="173" spans="1:13" ht="74.25" customHeight="1" x14ac:dyDescent="0.25">
      <c r="A173" s="13"/>
      <c r="B173" s="50" t="s">
        <v>259</v>
      </c>
      <c r="C173" s="50" t="s">
        <v>235</v>
      </c>
      <c r="D173" s="50" t="s">
        <v>204</v>
      </c>
      <c r="E173" s="51" t="s">
        <v>236</v>
      </c>
      <c r="F173" s="51" t="s">
        <v>9</v>
      </c>
      <c r="G173" s="52" t="s">
        <v>113</v>
      </c>
      <c r="H173" s="53">
        <v>131859358</v>
      </c>
      <c r="I173" s="53">
        <v>0</v>
      </c>
      <c r="J173" s="53">
        <v>549000</v>
      </c>
      <c r="K173" s="91">
        <v>0.1</v>
      </c>
    </row>
    <row r="174" spans="1:13" ht="76.5" customHeight="1" x14ac:dyDescent="0.25">
      <c r="A174" s="13"/>
      <c r="B174" s="50" t="s">
        <v>259</v>
      </c>
      <c r="C174" s="50" t="s">
        <v>235</v>
      </c>
      <c r="D174" s="50" t="s">
        <v>204</v>
      </c>
      <c r="E174" s="51" t="s">
        <v>236</v>
      </c>
      <c r="F174" s="51" t="s">
        <v>10</v>
      </c>
      <c r="G174" s="52" t="s">
        <v>113</v>
      </c>
      <c r="H174" s="53">
        <v>21303315</v>
      </c>
      <c r="I174" s="53">
        <v>0</v>
      </c>
      <c r="J174" s="53">
        <v>370200</v>
      </c>
      <c r="K174" s="91">
        <v>0.1</v>
      </c>
    </row>
    <row r="175" spans="1:13" ht="74.25" customHeight="1" x14ac:dyDescent="0.25">
      <c r="A175" s="13"/>
      <c r="B175" s="50" t="s">
        <v>259</v>
      </c>
      <c r="C175" s="50" t="s">
        <v>235</v>
      </c>
      <c r="D175" s="50" t="s">
        <v>204</v>
      </c>
      <c r="E175" s="51" t="s">
        <v>236</v>
      </c>
      <c r="F175" s="51" t="s">
        <v>11</v>
      </c>
      <c r="G175" s="52" t="s">
        <v>113</v>
      </c>
      <c r="H175" s="53">
        <v>387517</v>
      </c>
      <c r="I175" s="53">
        <v>0</v>
      </c>
      <c r="J175" s="53">
        <v>387517</v>
      </c>
      <c r="K175" s="91">
        <v>0.1</v>
      </c>
    </row>
    <row r="176" spans="1:13" ht="68.25" customHeight="1" x14ac:dyDescent="0.25">
      <c r="A176" s="13"/>
      <c r="B176" s="50" t="s">
        <v>259</v>
      </c>
      <c r="C176" s="50" t="s">
        <v>235</v>
      </c>
      <c r="D176" s="50" t="s">
        <v>204</v>
      </c>
      <c r="E176" s="51" t="s">
        <v>236</v>
      </c>
      <c r="F176" s="51" t="s">
        <v>12</v>
      </c>
      <c r="G176" s="52" t="s">
        <v>113</v>
      </c>
      <c r="H176" s="53">
        <v>33357417</v>
      </c>
      <c r="I176" s="53">
        <v>0</v>
      </c>
      <c r="J176" s="53">
        <v>305400</v>
      </c>
      <c r="K176" s="91">
        <v>0.1</v>
      </c>
    </row>
    <row r="177" spans="1:18" ht="68.25" customHeight="1" x14ac:dyDescent="0.25">
      <c r="A177" s="13"/>
      <c r="B177" s="50" t="s">
        <v>259</v>
      </c>
      <c r="C177" s="50" t="s">
        <v>235</v>
      </c>
      <c r="D177" s="50" t="s">
        <v>204</v>
      </c>
      <c r="E177" s="51" t="s">
        <v>236</v>
      </c>
      <c r="F177" s="51" t="s">
        <v>13</v>
      </c>
      <c r="G177" s="52" t="s">
        <v>113</v>
      </c>
      <c r="H177" s="53">
        <v>48743103</v>
      </c>
      <c r="I177" s="53">
        <v>0</v>
      </c>
      <c r="J177" s="53">
        <v>404300</v>
      </c>
      <c r="K177" s="91">
        <v>0.1</v>
      </c>
    </row>
    <row r="178" spans="1:18" ht="69.75" customHeight="1" x14ac:dyDescent="0.25">
      <c r="A178" s="13"/>
      <c r="B178" s="50" t="s">
        <v>259</v>
      </c>
      <c r="C178" s="50" t="s">
        <v>235</v>
      </c>
      <c r="D178" s="50" t="s">
        <v>204</v>
      </c>
      <c r="E178" s="51" t="s">
        <v>236</v>
      </c>
      <c r="F178" s="47" t="s">
        <v>141</v>
      </c>
      <c r="G178" s="52" t="s">
        <v>113</v>
      </c>
      <c r="H178" s="53">
        <v>32563649</v>
      </c>
      <c r="I178" s="53">
        <v>0</v>
      </c>
      <c r="J178" s="53">
        <v>302183</v>
      </c>
      <c r="K178" s="91">
        <v>0.1</v>
      </c>
    </row>
    <row r="179" spans="1:18" s="93" customFormat="1" ht="75" customHeight="1" x14ac:dyDescent="0.25">
      <c r="A179" s="92"/>
      <c r="B179" s="50" t="s">
        <v>259</v>
      </c>
      <c r="C179" s="50" t="s">
        <v>235</v>
      </c>
      <c r="D179" s="50" t="s">
        <v>204</v>
      </c>
      <c r="E179" s="51" t="s">
        <v>236</v>
      </c>
      <c r="F179" s="47" t="s">
        <v>114</v>
      </c>
      <c r="G179" s="52" t="s">
        <v>113</v>
      </c>
      <c r="H179" s="53">
        <v>11556555</v>
      </c>
      <c r="I179" s="53">
        <v>0</v>
      </c>
      <c r="J179" s="53">
        <v>275571</v>
      </c>
      <c r="K179" s="91">
        <v>0.1</v>
      </c>
      <c r="L179" s="78"/>
      <c r="M179" s="74"/>
      <c r="N179" s="77"/>
      <c r="O179" s="77"/>
      <c r="P179" s="77"/>
      <c r="Q179" s="77"/>
      <c r="R179" s="77"/>
    </row>
    <row r="180" spans="1:18" ht="68.25" customHeight="1" x14ac:dyDescent="0.25">
      <c r="A180" s="13"/>
      <c r="B180" s="50" t="s">
        <v>259</v>
      </c>
      <c r="C180" s="50" t="s">
        <v>235</v>
      </c>
      <c r="D180" s="50" t="s">
        <v>204</v>
      </c>
      <c r="E180" s="51" t="s">
        <v>236</v>
      </c>
      <c r="F180" s="48" t="s">
        <v>108</v>
      </c>
      <c r="G180" s="52" t="s">
        <v>113</v>
      </c>
      <c r="H180" s="53">
        <v>69763405</v>
      </c>
      <c r="I180" s="53">
        <v>0</v>
      </c>
      <c r="J180" s="53">
        <v>599000</v>
      </c>
      <c r="K180" s="91">
        <v>0.1</v>
      </c>
    </row>
    <row r="181" spans="1:18" ht="72.75" customHeight="1" x14ac:dyDescent="0.25">
      <c r="A181" s="13"/>
      <c r="B181" s="50" t="s">
        <v>259</v>
      </c>
      <c r="C181" s="50" t="s">
        <v>235</v>
      </c>
      <c r="D181" s="50" t="s">
        <v>204</v>
      </c>
      <c r="E181" s="51" t="s">
        <v>236</v>
      </c>
      <c r="F181" s="48" t="s">
        <v>109</v>
      </c>
      <c r="G181" s="52" t="s">
        <v>113</v>
      </c>
      <c r="H181" s="53">
        <v>388000</v>
      </c>
      <c r="I181" s="53">
        <v>0</v>
      </c>
      <c r="J181" s="53">
        <v>388000</v>
      </c>
      <c r="K181" s="91">
        <v>0.1</v>
      </c>
    </row>
    <row r="182" spans="1:18" ht="76.5" customHeight="1" x14ac:dyDescent="0.25">
      <c r="A182" s="13"/>
      <c r="B182" s="50" t="s">
        <v>259</v>
      </c>
      <c r="C182" s="50" t="s">
        <v>235</v>
      </c>
      <c r="D182" s="50" t="s">
        <v>204</v>
      </c>
      <c r="E182" s="51" t="s">
        <v>236</v>
      </c>
      <c r="F182" s="48" t="s">
        <v>110</v>
      </c>
      <c r="G182" s="52" t="s">
        <v>113</v>
      </c>
      <c r="H182" s="53">
        <v>388000</v>
      </c>
      <c r="I182" s="53">
        <v>0</v>
      </c>
      <c r="J182" s="53">
        <v>388000</v>
      </c>
      <c r="K182" s="91">
        <v>0.1</v>
      </c>
    </row>
    <row r="183" spans="1:18" ht="72.75" customHeight="1" x14ac:dyDescent="0.25">
      <c r="A183" s="13"/>
      <c r="B183" s="50" t="s">
        <v>259</v>
      </c>
      <c r="C183" s="50" t="s">
        <v>235</v>
      </c>
      <c r="D183" s="50" t="s">
        <v>204</v>
      </c>
      <c r="E183" s="51" t="s">
        <v>236</v>
      </c>
      <c r="F183" s="48" t="s">
        <v>111</v>
      </c>
      <c r="G183" s="52" t="s">
        <v>113</v>
      </c>
      <c r="H183" s="53">
        <v>36498359</v>
      </c>
      <c r="I183" s="53">
        <v>0</v>
      </c>
      <c r="J183" s="53">
        <v>400000</v>
      </c>
      <c r="K183" s="91">
        <v>0.1</v>
      </c>
    </row>
    <row r="184" spans="1:18" ht="69.75" customHeight="1" x14ac:dyDescent="0.25">
      <c r="A184" s="13"/>
      <c r="B184" s="50" t="s">
        <v>259</v>
      </c>
      <c r="C184" s="50" t="s">
        <v>235</v>
      </c>
      <c r="D184" s="50" t="s">
        <v>204</v>
      </c>
      <c r="E184" s="51" t="s">
        <v>236</v>
      </c>
      <c r="F184" s="48" t="s">
        <v>16</v>
      </c>
      <c r="G184" s="52" t="s">
        <v>113</v>
      </c>
      <c r="H184" s="53">
        <v>380000</v>
      </c>
      <c r="I184" s="53">
        <v>0</v>
      </c>
      <c r="J184" s="53">
        <v>380000</v>
      </c>
      <c r="K184" s="91">
        <v>0.1</v>
      </c>
    </row>
    <row r="185" spans="1:18" ht="66.75" customHeight="1" x14ac:dyDescent="0.25">
      <c r="A185" s="13"/>
      <c r="B185" s="50" t="s">
        <v>259</v>
      </c>
      <c r="C185" s="50" t="s">
        <v>235</v>
      </c>
      <c r="D185" s="50" t="s">
        <v>204</v>
      </c>
      <c r="E185" s="51" t="s">
        <v>236</v>
      </c>
      <c r="F185" s="48" t="s">
        <v>112</v>
      </c>
      <c r="G185" s="52" t="s">
        <v>113</v>
      </c>
      <c r="H185" s="53">
        <v>387000</v>
      </c>
      <c r="I185" s="53">
        <v>0</v>
      </c>
      <c r="J185" s="53">
        <v>387000</v>
      </c>
      <c r="K185" s="91">
        <v>0.1</v>
      </c>
    </row>
    <row r="186" spans="1:18" s="93" customFormat="1" ht="108" customHeight="1" x14ac:dyDescent="0.25">
      <c r="A186" s="92"/>
      <c r="B186" s="50" t="s">
        <v>259</v>
      </c>
      <c r="C186" s="50" t="s">
        <v>235</v>
      </c>
      <c r="D186" s="50" t="s">
        <v>204</v>
      </c>
      <c r="E186" s="51" t="s">
        <v>236</v>
      </c>
      <c r="F186" s="48" t="s">
        <v>118</v>
      </c>
      <c r="G186" s="52" t="s">
        <v>113</v>
      </c>
      <c r="H186" s="53">
        <v>995500</v>
      </c>
      <c r="I186" s="53">
        <v>0</v>
      </c>
      <c r="J186" s="53">
        <v>995500</v>
      </c>
      <c r="K186" s="91">
        <v>0.1</v>
      </c>
      <c r="L186" s="78"/>
      <c r="M186" s="74"/>
      <c r="N186" s="77"/>
      <c r="O186" s="77"/>
      <c r="P186" s="77"/>
      <c r="Q186" s="77"/>
      <c r="R186" s="77"/>
    </row>
    <row r="187" spans="1:18" ht="69.75" customHeight="1" x14ac:dyDescent="0.25">
      <c r="A187" s="13"/>
      <c r="B187" s="50" t="s">
        <v>259</v>
      </c>
      <c r="C187" s="50" t="s">
        <v>235</v>
      </c>
      <c r="D187" s="50" t="s">
        <v>204</v>
      </c>
      <c r="E187" s="51" t="s">
        <v>236</v>
      </c>
      <c r="F187" s="47" t="s">
        <v>25</v>
      </c>
      <c r="G187" s="52" t="s">
        <v>113</v>
      </c>
      <c r="H187" s="53">
        <v>649000</v>
      </c>
      <c r="I187" s="53">
        <v>0</v>
      </c>
      <c r="J187" s="53">
        <v>649000</v>
      </c>
      <c r="K187" s="91">
        <v>0.1</v>
      </c>
    </row>
    <row r="188" spans="1:18" ht="63" x14ac:dyDescent="0.25">
      <c r="A188" s="13"/>
      <c r="B188" s="50" t="s">
        <v>259</v>
      </c>
      <c r="C188" s="50" t="s">
        <v>235</v>
      </c>
      <c r="D188" s="50" t="s">
        <v>204</v>
      </c>
      <c r="E188" s="51" t="s">
        <v>236</v>
      </c>
      <c r="F188" s="47" t="s">
        <v>164</v>
      </c>
      <c r="G188" s="52" t="s">
        <v>113</v>
      </c>
      <c r="H188" s="53">
        <v>558000</v>
      </c>
      <c r="I188" s="53">
        <v>0</v>
      </c>
      <c r="J188" s="53">
        <v>558000</v>
      </c>
      <c r="K188" s="91">
        <v>0.1</v>
      </c>
    </row>
    <row r="189" spans="1:18" ht="71.25" customHeight="1" x14ac:dyDescent="0.25">
      <c r="A189" s="13"/>
      <c r="B189" s="50" t="s">
        <v>259</v>
      </c>
      <c r="C189" s="50" t="s">
        <v>235</v>
      </c>
      <c r="D189" s="50" t="s">
        <v>204</v>
      </c>
      <c r="E189" s="51" t="s">
        <v>236</v>
      </c>
      <c r="F189" s="47" t="s">
        <v>183</v>
      </c>
      <c r="G189" s="52" t="s">
        <v>113</v>
      </c>
      <c r="H189" s="53">
        <v>300000</v>
      </c>
      <c r="I189" s="53">
        <v>0</v>
      </c>
      <c r="J189" s="53">
        <v>300000</v>
      </c>
      <c r="K189" s="91">
        <v>1</v>
      </c>
    </row>
    <row r="190" spans="1:18" ht="105" customHeight="1" thickBot="1" x14ac:dyDescent="0.3">
      <c r="A190" s="13"/>
      <c r="B190" s="50" t="s">
        <v>259</v>
      </c>
      <c r="C190" s="50" t="s">
        <v>235</v>
      </c>
      <c r="D190" s="50" t="s">
        <v>204</v>
      </c>
      <c r="E190" s="51" t="s">
        <v>236</v>
      </c>
      <c r="F190" s="47" t="s">
        <v>184</v>
      </c>
      <c r="G190" s="52" t="s">
        <v>113</v>
      </c>
      <c r="H190" s="53">
        <v>145586249</v>
      </c>
      <c r="I190" s="53">
        <v>0</v>
      </c>
      <c r="J190" s="53">
        <v>529400</v>
      </c>
      <c r="K190" s="91">
        <v>1</v>
      </c>
    </row>
    <row r="191" spans="1:18" ht="105" customHeight="1" thickBot="1" x14ac:dyDescent="0.3">
      <c r="A191" s="13"/>
      <c r="B191" s="50" t="s">
        <v>259</v>
      </c>
      <c r="C191" s="50" t="s">
        <v>235</v>
      </c>
      <c r="D191" s="50" t="s">
        <v>204</v>
      </c>
      <c r="E191" s="51" t="s">
        <v>236</v>
      </c>
      <c r="F191" s="97" t="s">
        <v>26</v>
      </c>
      <c r="G191" s="52" t="s">
        <v>113</v>
      </c>
      <c r="H191" s="53">
        <v>600000</v>
      </c>
      <c r="I191" s="53">
        <v>0</v>
      </c>
      <c r="J191" s="53">
        <v>600000</v>
      </c>
      <c r="K191" s="91">
        <v>0.1</v>
      </c>
    </row>
    <row r="192" spans="1:18" ht="113.25" customHeight="1" x14ac:dyDescent="0.25">
      <c r="A192" s="13"/>
      <c r="B192" s="50" t="s">
        <v>259</v>
      </c>
      <c r="C192" s="50" t="s">
        <v>235</v>
      </c>
      <c r="D192" s="50" t="s">
        <v>204</v>
      </c>
      <c r="E192" s="51" t="s">
        <v>236</v>
      </c>
      <c r="F192" s="98" t="s">
        <v>27</v>
      </c>
      <c r="G192" s="52" t="s">
        <v>113</v>
      </c>
      <c r="H192" s="53">
        <v>600000</v>
      </c>
      <c r="I192" s="53">
        <v>0</v>
      </c>
      <c r="J192" s="53">
        <v>600000</v>
      </c>
      <c r="K192" s="91">
        <v>0.1</v>
      </c>
    </row>
    <row r="193" spans="1:13" ht="27" customHeight="1" x14ac:dyDescent="0.25">
      <c r="A193" s="13"/>
      <c r="B193" s="3"/>
      <c r="C193" s="3"/>
      <c r="D193" s="3"/>
      <c r="E193" s="16" t="s">
        <v>260</v>
      </c>
      <c r="F193" s="3"/>
      <c r="G193" s="17"/>
      <c r="H193" s="18"/>
      <c r="I193" s="18"/>
      <c r="J193" s="18">
        <f>J14+J55+J60+J66+J69</f>
        <v>259608596</v>
      </c>
      <c r="K193" s="19"/>
    </row>
    <row r="194" spans="1:13" ht="16.5" customHeight="1" x14ac:dyDescent="0.25">
      <c r="A194" s="10"/>
      <c r="B194" s="83"/>
      <c r="C194" s="83"/>
      <c r="D194" s="83"/>
      <c r="E194" s="83"/>
      <c r="F194" s="83"/>
      <c r="G194" s="39"/>
      <c r="H194" s="40"/>
      <c r="I194" s="39"/>
      <c r="J194" s="39"/>
      <c r="K194" s="41"/>
    </row>
    <row r="195" spans="1:13" ht="16.5" customHeight="1" x14ac:dyDescent="0.25">
      <c r="A195" s="10"/>
      <c r="B195" s="83"/>
      <c r="C195" s="83"/>
      <c r="D195" s="83"/>
      <c r="E195" s="83"/>
      <c r="F195" s="83"/>
      <c r="G195" s="39"/>
      <c r="H195" s="40"/>
      <c r="I195" s="39"/>
      <c r="J195" s="39"/>
      <c r="K195" s="41"/>
    </row>
    <row r="196" spans="1:13" ht="9" customHeight="1" x14ac:dyDescent="0.25">
      <c r="E196" s="4"/>
      <c r="F196" s="4"/>
      <c r="I196" s="5"/>
      <c r="J196" s="5"/>
      <c r="K196" s="5"/>
    </row>
    <row r="197" spans="1:13" ht="16.5" hidden="1" customHeight="1" x14ac:dyDescent="0.25">
      <c r="E197" s="5"/>
      <c r="F197" s="5"/>
      <c r="I197" s="6"/>
      <c r="J197" s="6"/>
    </row>
    <row r="198" spans="1:13" ht="12.75" customHeight="1" x14ac:dyDescent="0.25">
      <c r="B198" s="4" t="s">
        <v>205</v>
      </c>
      <c r="C198" s="4"/>
      <c r="D198" s="5"/>
      <c r="E198" s="5"/>
      <c r="F198" s="5"/>
      <c r="I198" s="4"/>
      <c r="J198" s="4"/>
      <c r="K198" s="4"/>
    </row>
    <row r="199" spans="1:13" x14ac:dyDescent="0.25">
      <c r="B199" s="4" t="s">
        <v>196</v>
      </c>
      <c r="C199" s="4"/>
      <c r="D199" s="5"/>
      <c r="E199" s="5"/>
      <c r="F199" s="5"/>
      <c r="G199" s="43"/>
      <c r="I199" s="7" t="s">
        <v>244</v>
      </c>
      <c r="K199" s="43"/>
    </row>
    <row r="201" spans="1:13" x14ac:dyDescent="0.25">
      <c r="B201" s="4" t="s">
        <v>66</v>
      </c>
      <c r="C201" s="4"/>
      <c r="D201" s="5"/>
      <c r="E201" s="5"/>
      <c r="F201" s="5"/>
      <c r="G201" s="44"/>
      <c r="H201" s="45"/>
      <c r="I201" s="101" t="s">
        <v>67</v>
      </c>
      <c r="J201" s="101"/>
      <c r="K201" s="101"/>
    </row>
    <row r="202" spans="1:13" x14ac:dyDescent="0.25">
      <c r="B202" s="44"/>
      <c r="C202" s="44"/>
      <c r="D202" s="44"/>
      <c r="E202" s="44"/>
      <c r="F202" s="44"/>
      <c r="M202" s="84"/>
    </row>
    <row r="203" spans="1:13" ht="13.5" customHeight="1" x14ac:dyDescent="0.25">
      <c r="B203" s="44"/>
      <c r="C203" s="44"/>
      <c r="D203" s="44"/>
      <c r="E203" s="44"/>
      <c r="F203" s="44"/>
      <c r="I203" s="43"/>
      <c r="J203" s="43"/>
    </row>
    <row r="204" spans="1:13" x14ac:dyDescent="0.25">
      <c r="B204" s="44"/>
      <c r="C204" s="44"/>
      <c r="D204" s="44"/>
      <c r="E204" s="44"/>
      <c r="F204" s="44"/>
    </row>
    <row r="205" spans="1:13" x14ac:dyDescent="0.25">
      <c r="B205" s="44"/>
      <c r="C205" s="44"/>
      <c r="D205" s="44"/>
      <c r="E205" s="44"/>
      <c r="F205" s="44"/>
      <c r="K205" s="43"/>
    </row>
    <row r="206" spans="1:13" x14ac:dyDescent="0.25">
      <c r="B206" s="44"/>
      <c r="C206" s="44"/>
      <c r="D206" s="44"/>
      <c r="E206" s="44"/>
      <c r="F206" s="44"/>
      <c r="K206" s="43"/>
    </row>
    <row r="207" spans="1:13" ht="43.5" customHeight="1" x14ac:dyDescent="0.25">
      <c r="B207" s="44"/>
      <c r="C207" s="44"/>
      <c r="D207" s="44"/>
      <c r="E207" s="44"/>
      <c r="F207" s="44"/>
      <c r="K207" s="43"/>
    </row>
    <row r="208" spans="1:13" x14ac:dyDescent="0.25">
      <c r="B208" s="85"/>
      <c r="C208" s="44"/>
      <c r="D208" s="44"/>
      <c r="E208" s="44"/>
      <c r="F208" s="44"/>
    </row>
    <row r="209" spans="2:6" x14ac:dyDescent="0.25">
      <c r="B209" s="44"/>
      <c r="C209" s="44"/>
      <c r="D209" s="44"/>
      <c r="E209" s="44"/>
      <c r="F209" s="44"/>
    </row>
    <row r="210" spans="2:6" x14ac:dyDescent="0.25">
      <c r="B210" s="44"/>
      <c r="C210" s="44"/>
      <c r="D210" s="44"/>
      <c r="E210" s="44"/>
      <c r="F210" s="44"/>
    </row>
    <row r="211" spans="2:6" ht="13.5" customHeight="1" x14ac:dyDescent="0.25">
      <c r="B211" s="44"/>
      <c r="C211" s="44"/>
      <c r="D211" s="44"/>
      <c r="E211" s="44"/>
      <c r="F211" s="44"/>
    </row>
    <row r="212" spans="2:6" x14ac:dyDescent="0.25">
      <c r="B212" s="44"/>
      <c r="C212" s="44"/>
      <c r="D212" s="44"/>
      <c r="E212" s="44"/>
      <c r="F212" s="44"/>
    </row>
    <row r="213" spans="2:6" x14ac:dyDescent="0.25">
      <c r="B213" s="44"/>
      <c r="C213" s="44"/>
      <c r="D213" s="44"/>
      <c r="E213" s="44"/>
      <c r="F213" s="44"/>
    </row>
    <row r="214" spans="2:6" x14ac:dyDescent="0.25">
      <c r="B214" s="44"/>
      <c r="C214" s="44"/>
      <c r="D214" s="44"/>
      <c r="E214" s="44"/>
      <c r="F214" s="44"/>
    </row>
    <row r="215" spans="2:6" ht="13.5" customHeight="1" x14ac:dyDescent="0.25">
      <c r="B215" s="44"/>
      <c r="C215" s="44"/>
      <c r="D215" s="44"/>
      <c r="E215" s="44"/>
      <c r="F215" s="44"/>
    </row>
    <row r="216" spans="2:6" x14ac:dyDescent="0.25">
      <c r="B216" s="44"/>
      <c r="C216" s="44"/>
      <c r="D216" s="44"/>
      <c r="E216" s="44"/>
      <c r="F216" s="44"/>
    </row>
    <row r="217" spans="2:6" x14ac:dyDescent="0.25">
      <c r="B217" s="44"/>
      <c r="C217" s="44"/>
      <c r="D217" s="44"/>
      <c r="E217" s="44"/>
      <c r="F217" s="44"/>
    </row>
    <row r="218" spans="2:6" x14ac:dyDescent="0.25">
      <c r="B218" s="44"/>
      <c r="C218" s="44"/>
      <c r="D218" s="44"/>
      <c r="E218" s="44"/>
      <c r="F218" s="44"/>
    </row>
    <row r="219" spans="2:6" ht="13.5" customHeight="1" x14ac:dyDescent="0.25">
      <c r="B219" s="44"/>
      <c r="C219" s="44"/>
      <c r="D219" s="44"/>
      <c r="E219" s="44"/>
      <c r="F219" s="44"/>
    </row>
    <row r="220" spans="2:6" x14ac:dyDescent="0.25">
      <c r="B220" s="44"/>
      <c r="C220" s="44"/>
      <c r="D220" s="44"/>
      <c r="E220" s="44"/>
      <c r="F220" s="44"/>
    </row>
    <row r="221" spans="2:6" x14ac:dyDescent="0.25">
      <c r="B221" s="44"/>
      <c r="C221" s="44"/>
      <c r="D221" s="44"/>
      <c r="E221" s="44"/>
      <c r="F221" s="44"/>
    </row>
    <row r="222" spans="2:6" x14ac:dyDescent="0.25">
      <c r="B222" s="44"/>
      <c r="C222" s="44"/>
      <c r="D222" s="44"/>
      <c r="E222" s="44"/>
      <c r="F222" s="44"/>
    </row>
    <row r="223" spans="2:6" ht="13.5" customHeight="1" x14ac:dyDescent="0.25">
      <c r="B223" s="44"/>
      <c r="C223" s="44"/>
      <c r="D223" s="44"/>
      <c r="E223" s="44"/>
      <c r="F223" s="44"/>
    </row>
    <row r="224" spans="2:6" x14ac:dyDescent="0.25">
      <c r="B224" s="44"/>
      <c r="C224" s="44"/>
      <c r="D224" s="44"/>
      <c r="E224" s="44"/>
      <c r="F224" s="44"/>
    </row>
    <row r="225" spans="2:8" x14ac:dyDescent="0.25">
      <c r="B225" s="44"/>
      <c r="C225" s="44"/>
      <c r="D225" s="44"/>
      <c r="E225" s="44"/>
      <c r="F225" s="44"/>
    </row>
    <row r="226" spans="2:8" x14ac:dyDescent="0.25">
      <c r="B226" s="44"/>
      <c r="C226" s="44"/>
      <c r="D226" s="44"/>
      <c r="E226" s="44"/>
      <c r="F226" s="44"/>
    </row>
    <row r="227" spans="2:8" ht="13.5" customHeight="1" x14ac:dyDescent="0.25">
      <c r="B227" s="44"/>
      <c r="C227" s="44"/>
      <c r="D227" s="44"/>
      <c r="E227" s="44"/>
      <c r="F227" s="44"/>
    </row>
    <row r="228" spans="2:8" x14ac:dyDescent="0.25">
      <c r="B228" s="44"/>
      <c r="C228" s="44"/>
      <c r="D228" s="44"/>
      <c r="E228" s="44"/>
      <c r="F228" s="44"/>
    </row>
    <row r="229" spans="2:8" x14ac:dyDescent="0.25">
      <c r="B229" s="44"/>
      <c r="C229" s="44"/>
      <c r="D229" s="44"/>
      <c r="E229" s="44"/>
      <c r="F229" s="44"/>
    </row>
    <row r="230" spans="2:8" x14ac:dyDescent="0.25">
      <c r="B230" s="44"/>
      <c r="C230" s="44"/>
      <c r="D230" s="44"/>
      <c r="E230" s="44"/>
      <c r="F230" s="44"/>
      <c r="G230" s="44"/>
      <c r="H230" s="45"/>
    </row>
    <row r="231" spans="2:8" ht="13.5" customHeight="1" x14ac:dyDescent="0.25">
      <c r="B231" s="44"/>
      <c r="C231" s="44"/>
      <c r="D231" s="44"/>
      <c r="E231" s="44"/>
      <c r="F231" s="44"/>
      <c r="G231" s="44"/>
      <c r="H231" s="45"/>
    </row>
    <row r="232" spans="2:8" x14ac:dyDescent="0.25">
      <c r="B232" s="44"/>
      <c r="C232" s="44"/>
      <c r="D232" s="44"/>
      <c r="E232" s="44"/>
      <c r="F232" s="44"/>
      <c r="G232" s="44"/>
      <c r="H232" s="45"/>
    </row>
    <row r="233" spans="2:8" x14ac:dyDescent="0.25">
      <c r="B233" s="44"/>
      <c r="C233" s="44"/>
      <c r="D233" s="44"/>
      <c r="E233" s="44"/>
      <c r="F233" s="44"/>
      <c r="G233" s="44"/>
      <c r="H233" s="45"/>
    </row>
    <row r="234" spans="2:8" x14ac:dyDescent="0.25">
      <c r="B234" s="44"/>
      <c r="C234" s="44"/>
      <c r="D234" s="44"/>
      <c r="E234" s="44"/>
      <c r="F234" s="44"/>
      <c r="G234" s="44"/>
      <c r="H234" s="45"/>
    </row>
    <row r="235" spans="2:8" ht="13.5" customHeight="1" x14ac:dyDescent="0.25">
      <c r="B235" s="44"/>
      <c r="C235" s="44"/>
      <c r="D235" s="44"/>
      <c r="E235" s="44"/>
      <c r="F235" s="44"/>
      <c r="G235" s="44"/>
      <c r="H235" s="45"/>
    </row>
    <row r="236" spans="2:8" x14ac:dyDescent="0.25">
      <c r="B236" s="44"/>
      <c r="C236" s="44"/>
      <c r="D236" s="44"/>
      <c r="E236" s="44"/>
      <c r="F236" s="44"/>
      <c r="G236" s="44"/>
      <c r="H236" s="45"/>
    </row>
    <row r="237" spans="2:8" x14ac:dyDescent="0.25">
      <c r="B237" s="44"/>
      <c r="C237" s="44"/>
      <c r="D237" s="44"/>
      <c r="E237" s="44"/>
      <c r="F237" s="44"/>
      <c r="G237" s="44"/>
      <c r="H237" s="45"/>
    </row>
    <row r="238" spans="2:8" x14ac:dyDescent="0.25">
      <c r="B238" s="44"/>
      <c r="C238" s="44"/>
      <c r="D238" s="44"/>
      <c r="E238" s="44"/>
      <c r="F238" s="44"/>
      <c r="G238" s="44"/>
      <c r="H238" s="45"/>
    </row>
    <row r="239" spans="2:8" ht="13.5" customHeight="1" x14ac:dyDescent="0.25">
      <c r="B239" s="44"/>
      <c r="C239" s="44"/>
      <c r="D239" s="44"/>
      <c r="E239" s="44"/>
      <c r="F239" s="44"/>
      <c r="G239" s="44"/>
      <c r="H239" s="45"/>
    </row>
    <row r="240" spans="2:8" x14ac:dyDescent="0.25">
      <c r="B240" s="44"/>
      <c r="C240" s="44"/>
      <c r="D240" s="44"/>
      <c r="E240" s="44"/>
      <c r="F240" s="44"/>
      <c r="G240" s="44"/>
      <c r="H240" s="45"/>
    </row>
    <row r="241" spans="2:8" x14ac:dyDescent="0.25">
      <c r="B241" s="44"/>
      <c r="C241" s="44"/>
      <c r="D241" s="44"/>
      <c r="E241" s="44"/>
      <c r="F241" s="44"/>
      <c r="G241" s="44"/>
      <c r="H241" s="45"/>
    </row>
    <row r="242" spans="2:8" x14ac:dyDescent="0.25">
      <c r="B242" s="44"/>
      <c r="C242" s="44"/>
      <c r="D242" s="44"/>
      <c r="E242" s="44"/>
      <c r="F242" s="44"/>
      <c r="G242" s="44"/>
      <c r="H242" s="45"/>
    </row>
    <row r="243" spans="2:8" ht="13.5" customHeight="1" x14ac:dyDescent="0.25">
      <c r="B243" s="44"/>
      <c r="C243" s="44"/>
      <c r="D243" s="44"/>
      <c r="E243" s="44"/>
      <c r="F243" s="44"/>
      <c r="G243" s="44"/>
      <c r="H243" s="45"/>
    </row>
    <row r="244" spans="2:8" x14ac:dyDescent="0.25">
      <c r="B244" s="44"/>
      <c r="C244" s="44"/>
      <c r="D244" s="44"/>
      <c r="E244" s="44"/>
      <c r="F244" s="44"/>
      <c r="G244" s="44"/>
      <c r="H244" s="45"/>
    </row>
    <row r="245" spans="2:8" x14ac:dyDescent="0.25">
      <c r="B245" s="44"/>
      <c r="C245" s="44"/>
      <c r="D245" s="44"/>
      <c r="E245" s="44"/>
      <c r="F245" s="44"/>
      <c r="G245" s="44"/>
      <c r="H245" s="45"/>
    </row>
    <row r="246" spans="2:8" x14ac:dyDescent="0.25">
      <c r="B246" s="44"/>
      <c r="C246" s="44"/>
      <c r="D246" s="44"/>
      <c r="E246" s="44"/>
      <c r="F246" s="44"/>
      <c r="G246" s="44"/>
      <c r="H246" s="45"/>
    </row>
    <row r="247" spans="2:8" ht="13.5" customHeight="1" x14ac:dyDescent="0.25">
      <c r="B247" s="44"/>
      <c r="C247" s="44"/>
      <c r="D247" s="44"/>
      <c r="E247" s="44"/>
      <c r="F247" s="44"/>
      <c r="G247" s="44"/>
      <c r="H247" s="45"/>
    </row>
    <row r="248" spans="2:8" x14ac:dyDescent="0.25">
      <c r="B248" s="44"/>
      <c r="C248" s="44"/>
      <c r="D248" s="44"/>
      <c r="E248" s="44"/>
      <c r="F248" s="44"/>
      <c r="G248" s="44"/>
      <c r="H248" s="45"/>
    </row>
    <row r="249" spans="2:8" x14ac:dyDescent="0.25">
      <c r="B249" s="44"/>
      <c r="C249" s="44"/>
      <c r="D249" s="44"/>
      <c r="E249" s="44"/>
      <c r="F249" s="44"/>
      <c r="G249" s="44"/>
      <c r="H249" s="45"/>
    </row>
    <row r="250" spans="2:8" x14ac:dyDescent="0.25">
      <c r="B250" s="44"/>
      <c r="C250" s="44"/>
      <c r="D250" s="44"/>
      <c r="E250" s="44"/>
      <c r="F250" s="44"/>
      <c r="G250" s="44"/>
      <c r="H250" s="45"/>
    </row>
    <row r="251" spans="2:8" ht="13.5" customHeight="1" x14ac:dyDescent="0.25">
      <c r="B251" s="44"/>
      <c r="C251" s="44"/>
      <c r="D251" s="44"/>
      <c r="E251" s="44"/>
      <c r="F251" s="44"/>
      <c r="G251" s="44"/>
      <c r="H251" s="45"/>
    </row>
    <row r="252" spans="2:8" x14ac:dyDescent="0.25">
      <c r="B252" s="44"/>
      <c r="C252" s="44"/>
      <c r="D252" s="44"/>
      <c r="E252" s="44"/>
      <c r="F252" s="44"/>
      <c r="G252" s="44"/>
      <c r="H252" s="45"/>
    </row>
    <row r="253" spans="2:8" x14ac:dyDescent="0.25">
      <c r="B253" s="44"/>
      <c r="C253" s="44"/>
      <c r="D253" s="44"/>
      <c r="E253" s="44"/>
      <c r="F253" s="44"/>
      <c r="G253" s="44"/>
      <c r="H253" s="45"/>
    </row>
    <row r="254" spans="2:8" x14ac:dyDescent="0.25">
      <c r="B254" s="44"/>
      <c r="C254" s="44"/>
      <c r="D254" s="44"/>
      <c r="E254" s="44"/>
    </row>
    <row r="255" spans="2:8" ht="13.5" customHeight="1" x14ac:dyDescent="0.25">
      <c r="B255" s="44"/>
      <c r="C255" s="44"/>
      <c r="D255" s="44"/>
      <c r="E255" s="44"/>
    </row>
    <row r="256" spans="2:8" x14ac:dyDescent="0.25">
      <c r="B256" s="44"/>
      <c r="C256" s="44"/>
      <c r="D256" s="44"/>
      <c r="E256" s="44"/>
    </row>
    <row r="257" spans="2:5" x14ac:dyDescent="0.25">
      <c r="B257" s="44"/>
      <c r="C257" s="44"/>
      <c r="D257" s="44"/>
      <c r="E257" s="44"/>
    </row>
    <row r="258" spans="2:5" x14ac:dyDescent="0.25">
      <c r="B258" s="44"/>
      <c r="C258" s="44"/>
      <c r="D258" s="44"/>
      <c r="E258" s="44"/>
    </row>
    <row r="259" spans="2:5" ht="13.5" customHeight="1" x14ac:dyDescent="0.25">
      <c r="B259" s="44"/>
      <c r="C259" s="44"/>
      <c r="D259" s="44"/>
      <c r="E259" s="44"/>
    </row>
    <row r="260" spans="2:5" x14ac:dyDescent="0.25">
      <c r="B260" s="44"/>
      <c r="C260" s="44"/>
      <c r="D260" s="44"/>
      <c r="E260" s="44"/>
    </row>
    <row r="261" spans="2:5" x14ac:dyDescent="0.25">
      <c r="B261" s="44"/>
      <c r="C261" s="44"/>
      <c r="D261" s="44"/>
      <c r="E261" s="44"/>
    </row>
    <row r="262" spans="2:5" x14ac:dyDescent="0.25">
      <c r="B262" s="44"/>
      <c r="C262" s="44"/>
      <c r="D262" s="44"/>
      <c r="E262" s="44"/>
    </row>
  </sheetData>
  <mergeCells count="18">
    <mergeCell ref="H2:K2"/>
    <mergeCell ref="B5:K5"/>
    <mergeCell ref="B6:K6"/>
    <mergeCell ref="B7:C7"/>
    <mergeCell ref="B8:C8"/>
    <mergeCell ref="A9:A11"/>
    <mergeCell ref="B9:B12"/>
    <mergeCell ref="C9:C12"/>
    <mergeCell ref="D9:D12"/>
    <mergeCell ref="E9:E12"/>
    <mergeCell ref="L77:O77"/>
    <mergeCell ref="I201:K201"/>
    <mergeCell ref="F9:F12"/>
    <mergeCell ref="G9:G12"/>
    <mergeCell ref="H9:H12"/>
    <mergeCell ref="I9:I12"/>
    <mergeCell ref="J9:J12"/>
    <mergeCell ref="K9:K12"/>
  </mergeCells>
  <printOptions horizontalCentered="1"/>
  <pageMargins left="0.23622047244094491" right="0.15748031496062992" top="0.2" bottom="0.19685039370078741" header="0" footer="0.19685039370078741"/>
  <pageSetup paperSize="9" scale="55" fitToHeight="10" orientation="landscape" r:id="rId1"/>
  <headerFooter differentFirst="1" alignWithMargins="0">
    <oddHeader>&amp;RПродовження додатка</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Д 6 на 2021 </vt:lpstr>
      <vt:lpstr>'Д 6 на 2021 '!Заголовки_для_печати</vt:lpstr>
      <vt:lpstr>'Д 6 на 2021 '!Область_печати</vt:lpstr>
    </vt:vector>
  </TitlesOfParts>
  <Company>Default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Default</dc:creator>
  <cp:lastModifiedBy>Пользователь Windows</cp:lastModifiedBy>
  <cp:lastPrinted>2021-11-23T09:22:12Z</cp:lastPrinted>
  <dcterms:created xsi:type="dcterms:W3CDTF">2009-01-05T12:12:51Z</dcterms:created>
  <dcterms:modified xsi:type="dcterms:W3CDTF">2021-12-15T12:07:02Z</dcterms:modified>
</cp:coreProperties>
</file>